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SLADJA\BUDZET\sladja 2022. godine\Finansijski planovi prvi budzet\"/>
    </mc:Choice>
  </mc:AlternateContent>
  <bookViews>
    <workbookView xWindow="-120" yWindow="-120" windowWidth="20730" windowHeight="11160" activeTab="2"/>
  </bookViews>
  <sheets>
    <sheet name="ПРОГРАМ 5" sheetId="1" r:id="rId1"/>
    <sheet name="ПА 1 Подршка за спр пољо пол ГУ" sheetId="22" r:id="rId2"/>
    <sheet name="ПА 2 Мере подршке рур разво ГУ" sheetId="26" r:id="rId3"/>
  </sheets>
  <definedNames>
    <definedName name="_xlnm.Print_Titles" localSheetId="1">'ПА 1 Подршка за спр пољо пол ГУ'!$30:$31</definedName>
    <definedName name="_xlnm.Print_Titles" localSheetId="2">'ПА 2 Мере подршке рур разво ГУ'!$30:$31</definedName>
    <definedName name="_xlnm.Print_Titles" localSheetId="0">'ПРОГРАМ 5'!$29:$29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30" i="22" l="1"/>
  <c r="O745" i="26" l="1"/>
  <c r="N745" i="26"/>
  <c r="L745" i="26"/>
  <c r="K745" i="26"/>
  <c r="J745" i="26"/>
  <c r="H745" i="26"/>
  <c r="G745" i="26"/>
  <c r="F745" i="26"/>
  <c r="P744" i="26"/>
  <c r="S744" i="26" s="1"/>
  <c r="P743" i="26"/>
  <c r="S743" i="26" s="1"/>
  <c r="P742" i="26"/>
  <c r="S742" i="26" s="1"/>
  <c r="P741" i="26"/>
  <c r="S741" i="26" s="1"/>
  <c r="P740" i="26"/>
  <c r="S740" i="26" s="1"/>
  <c r="P739" i="26"/>
  <c r="S739" i="26" s="1"/>
  <c r="P738" i="26"/>
  <c r="S738" i="26" s="1"/>
  <c r="P737" i="26"/>
  <c r="S737" i="26" s="1"/>
  <c r="P736" i="26"/>
  <c r="S736" i="26" s="1"/>
  <c r="P735" i="26"/>
  <c r="S735" i="26" s="1"/>
  <c r="P733" i="26"/>
  <c r="S733" i="26" s="1"/>
  <c r="P730" i="26"/>
  <c r="S730" i="26" s="1"/>
  <c r="P729" i="26"/>
  <c r="S729" i="26" s="1"/>
  <c r="P708" i="26"/>
  <c r="S708" i="26" s="1"/>
  <c r="P707" i="26"/>
  <c r="S707" i="26" s="1"/>
  <c r="P706" i="26"/>
  <c r="S706" i="26" s="1"/>
  <c r="P705" i="26"/>
  <c r="S705" i="26" s="1"/>
  <c r="P704" i="26"/>
  <c r="S704" i="26" s="1"/>
  <c r="R703" i="26"/>
  <c r="Q703" i="26"/>
  <c r="O703" i="26"/>
  <c r="N703" i="26"/>
  <c r="M703" i="26"/>
  <c r="L703" i="26"/>
  <c r="K703" i="26"/>
  <c r="J703" i="26"/>
  <c r="I703" i="26"/>
  <c r="H703" i="26"/>
  <c r="G703" i="26"/>
  <c r="F703" i="26"/>
  <c r="E703" i="26"/>
  <c r="D703" i="26"/>
  <c r="R702" i="26"/>
  <c r="Q702" i="26"/>
  <c r="O702" i="26"/>
  <c r="N702" i="26"/>
  <c r="M702" i="26"/>
  <c r="L702" i="26"/>
  <c r="K702" i="26"/>
  <c r="J702" i="26"/>
  <c r="I702" i="26"/>
  <c r="H702" i="26"/>
  <c r="G702" i="26"/>
  <c r="F702" i="26"/>
  <c r="E702" i="26"/>
  <c r="D702" i="26"/>
  <c r="R701" i="26"/>
  <c r="Q701" i="26"/>
  <c r="O701" i="26"/>
  <c r="N701" i="26"/>
  <c r="M701" i="26"/>
  <c r="L701" i="26"/>
  <c r="K701" i="26"/>
  <c r="J701" i="26"/>
  <c r="I701" i="26"/>
  <c r="H701" i="26"/>
  <c r="G701" i="26"/>
  <c r="F701" i="26"/>
  <c r="E701" i="26"/>
  <c r="D701" i="26"/>
  <c r="P700" i="26"/>
  <c r="S700" i="26" s="1"/>
  <c r="R699" i="26"/>
  <c r="Q699" i="26"/>
  <c r="O699" i="26"/>
  <c r="N699" i="26"/>
  <c r="M699" i="26"/>
  <c r="L699" i="26"/>
  <c r="K699" i="26"/>
  <c r="J699" i="26"/>
  <c r="I699" i="26"/>
  <c r="H699" i="26"/>
  <c r="G699" i="26"/>
  <c r="F699" i="26"/>
  <c r="E699" i="26"/>
  <c r="D699" i="26"/>
  <c r="R698" i="26"/>
  <c r="Q698" i="26"/>
  <c r="O698" i="26"/>
  <c r="N698" i="26"/>
  <c r="M698" i="26"/>
  <c r="L698" i="26"/>
  <c r="K698" i="26"/>
  <c r="J698" i="26"/>
  <c r="I698" i="26"/>
  <c r="H698" i="26"/>
  <c r="G698" i="26"/>
  <c r="F698" i="26"/>
  <c r="E698" i="26"/>
  <c r="D698" i="26"/>
  <c r="R697" i="26"/>
  <c r="Q697" i="26"/>
  <c r="O697" i="26"/>
  <c r="N697" i="26"/>
  <c r="M697" i="26"/>
  <c r="L697" i="26"/>
  <c r="K697" i="26"/>
  <c r="J697" i="26"/>
  <c r="I697" i="26"/>
  <c r="H697" i="26"/>
  <c r="G697" i="26"/>
  <c r="F697" i="26"/>
  <c r="E697" i="26"/>
  <c r="D697" i="26"/>
  <c r="P696" i="26"/>
  <c r="S696" i="26" s="1"/>
  <c r="R695" i="26"/>
  <c r="Q695" i="26"/>
  <c r="O695" i="26"/>
  <c r="N695" i="26"/>
  <c r="M695" i="26"/>
  <c r="L695" i="26"/>
  <c r="K695" i="26"/>
  <c r="J695" i="26"/>
  <c r="I695" i="26"/>
  <c r="H695" i="26"/>
  <c r="G695" i="26"/>
  <c r="F695" i="26"/>
  <c r="E695" i="26"/>
  <c r="D695" i="26"/>
  <c r="R694" i="26"/>
  <c r="Q694" i="26"/>
  <c r="O694" i="26"/>
  <c r="N694" i="26"/>
  <c r="M694" i="26"/>
  <c r="L694" i="26"/>
  <c r="K694" i="26"/>
  <c r="J694" i="26"/>
  <c r="I694" i="26"/>
  <c r="H694" i="26"/>
  <c r="G694" i="26"/>
  <c r="F694" i="26"/>
  <c r="E694" i="26"/>
  <c r="D694" i="26"/>
  <c r="R693" i="26"/>
  <c r="Q693" i="26"/>
  <c r="O693" i="26"/>
  <c r="N693" i="26"/>
  <c r="M693" i="26"/>
  <c r="L693" i="26"/>
  <c r="K693" i="26"/>
  <c r="J693" i="26"/>
  <c r="I693" i="26"/>
  <c r="H693" i="26"/>
  <c r="G693" i="26"/>
  <c r="F693" i="26"/>
  <c r="E693" i="26"/>
  <c r="D693" i="26"/>
  <c r="P692" i="26"/>
  <c r="S692" i="26" s="1"/>
  <c r="P691" i="26"/>
  <c r="S691" i="26" s="1"/>
  <c r="P690" i="26"/>
  <c r="S690" i="26" s="1"/>
  <c r="P689" i="26"/>
  <c r="S689" i="26" s="1"/>
  <c r="R688" i="26"/>
  <c r="Q688" i="26"/>
  <c r="O688" i="26"/>
  <c r="N688" i="26"/>
  <c r="M688" i="26"/>
  <c r="L688" i="26"/>
  <c r="K688" i="26"/>
  <c r="J688" i="26"/>
  <c r="I688" i="26"/>
  <c r="H688" i="26"/>
  <c r="G688" i="26"/>
  <c r="F688" i="26"/>
  <c r="E688" i="26"/>
  <c r="D688" i="26"/>
  <c r="P687" i="26"/>
  <c r="S687" i="26" s="1"/>
  <c r="P686" i="26"/>
  <c r="S686" i="26" s="1"/>
  <c r="P685" i="26"/>
  <c r="S685" i="26" s="1"/>
  <c r="P684" i="26"/>
  <c r="S684" i="26" s="1"/>
  <c r="P683" i="26"/>
  <c r="S683" i="26" s="1"/>
  <c r="P682" i="26"/>
  <c r="S682" i="26" s="1"/>
  <c r="P681" i="26"/>
  <c r="S681" i="26" s="1"/>
  <c r="R680" i="26"/>
  <c r="Q680" i="26"/>
  <c r="O680" i="26"/>
  <c r="N680" i="26"/>
  <c r="M680" i="26"/>
  <c r="L680" i="26"/>
  <c r="K680" i="26"/>
  <c r="J680" i="26"/>
  <c r="I680" i="26"/>
  <c r="H680" i="26"/>
  <c r="G680" i="26"/>
  <c r="F680" i="26"/>
  <c r="E680" i="26"/>
  <c r="D680" i="26"/>
  <c r="P679" i="26"/>
  <c r="S679" i="26" s="1"/>
  <c r="R678" i="26"/>
  <c r="Q678" i="26"/>
  <c r="O678" i="26"/>
  <c r="N678" i="26"/>
  <c r="N677" i="26" s="1"/>
  <c r="N676" i="26" s="1"/>
  <c r="M678" i="26"/>
  <c r="L678" i="26"/>
  <c r="K678" i="26"/>
  <c r="J678" i="26"/>
  <c r="I678" i="26"/>
  <c r="H678" i="26"/>
  <c r="G678" i="26"/>
  <c r="F678" i="26"/>
  <c r="F677" i="26" s="1"/>
  <c r="F676" i="26" s="1"/>
  <c r="E678" i="26"/>
  <c r="D678" i="26"/>
  <c r="P675" i="26"/>
  <c r="S675" i="26" s="1"/>
  <c r="P674" i="26"/>
  <c r="S674" i="26" s="1"/>
  <c r="R673" i="26"/>
  <c r="Q673" i="26"/>
  <c r="O673" i="26"/>
  <c r="N673" i="26"/>
  <c r="M673" i="26"/>
  <c r="L673" i="26"/>
  <c r="K673" i="26"/>
  <c r="J673" i="26"/>
  <c r="I673" i="26"/>
  <c r="H673" i="26"/>
  <c r="G673" i="26"/>
  <c r="F673" i="26"/>
  <c r="E673" i="26"/>
  <c r="D673" i="26"/>
  <c r="R672" i="26"/>
  <c r="Q672" i="26"/>
  <c r="O672" i="26"/>
  <c r="N672" i="26"/>
  <c r="M672" i="26"/>
  <c r="L672" i="26"/>
  <c r="K672" i="26"/>
  <c r="J672" i="26"/>
  <c r="I672" i="26"/>
  <c r="H672" i="26"/>
  <c r="G672" i="26"/>
  <c r="F672" i="26"/>
  <c r="E672" i="26"/>
  <c r="D672" i="26"/>
  <c r="R671" i="26"/>
  <c r="Q671" i="26"/>
  <c r="O671" i="26"/>
  <c r="N671" i="26"/>
  <c r="M671" i="26"/>
  <c r="L671" i="26"/>
  <c r="K671" i="26"/>
  <c r="J671" i="26"/>
  <c r="I671" i="26"/>
  <c r="H671" i="26"/>
  <c r="G671" i="26"/>
  <c r="F671" i="26"/>
  <c r="E671" i="26"/>
  <c r="D671" i="26"/>
  <c r="P670" i="26"/>
  <c r="S670" i="26" s="1"/>
  <c r="P669" i="26"/>
  <c r="S669" i="26" s="1"/>
  <c r="R668" i="26"/>
  <c r="Q668" i="26"/>
  <c r="O668" i="26"/>
  <c r="N668" i="26"/>
  <c r="M668" i="26"/>
  <c r="L668" i="26"/>
  <c r="K668" i="26"/>
  <c r="J668" i="26"/>
  <c r="I668" i="26"/>
  <c r="H668" i="26"/>
  <c r="G668" i="26"/>
  <c r="F668" i="26"/>
  <c r="E668" i="26"/>
  <c r="D668" i="26"/>
  <c r="R667" i="26"/>
  <c r="Q667" i="26"/>
  <c r="O667" i="26"/>
  <c r="N667" i="26"/>
  <c r="M667" i="26"/>
  <c r="L667" i="26"/>
  <c r="K667" i="26"/>
  <c r="J667" i="26"/>
  <c r="I667" i="26"/>
  <c r="H667" i="26"/>
  <c r="G667" i="26"/>
  <c r="F667" i="26"/>
  <c r="E667" i="26"/>
  <c r="D667" i="26"/>
  <c r="P666" i="26"/>
  <c r="S666" i="26" s="1"/>
  <c r="R665" i="26"/>
  <c r="Q665" i="26"/>
  <c r="O665" i="26"/>
  <c r="N665" i="26"/>
  <c r="M665" i="26"/>
  <c r="L665" i="26"/>
  <c r="K665" i="26"/>
  <c r="J665" i="26"/>
  <c r="I665" i="26"/>
  <c r="H665" i="26"/>
  <c r="G665" i="26"/>
  <c r="F665" i="26"/>
  <c r="E665" i="26"/>
  <c r="D665" i="26"/>
  <c r="R664" i="26"/>
  <c r="Q664" i="26"/>
  <c r="O664" i="26"/>
  <c r="N664" i="26"/>
  <c r="M664" i="26"/>
  <c r="L664" i="26"/>
  <c r="K664" i="26"/>
  <c r="J664" i="26"/>
  <c r="I664" i="26"/>
  <c r="H664" i="26"/>
  <c r="G664" i="26"/>
  <c r="F664" i="26"/>
  <c r="E664" i="26"/>
  <c r="D664" i="26"/>
  <c r="P663" i="26"/>
  <c r="S663" i="26" s="1"/>
  <c r="R662" i="26"/>
  <c r="Q662" i="26"/>
  <c r="O662" i="26"/>
  <c r="N662" i="26"/>
  <c r="M662" i="26"/>
  <c r="L662" i="26"/>
  <c r="K662" i="26"/>
  <c r="J662" i="26"/>
  <c r="I662" i="26"/>
  <c r="H662" i="26"/>
  <c r="G662" i="26"/>
  <c r="F662" i="26"/>
  <c r="E662" i="26"/>
  <c r="D662" i="26"/>
  <c r="P661" i="26"/>
  <c r="S661" i="26" s="1"/>
  <c r="R660" i="26"/>
  <c r="Q660" i="26"/>
  <c r="O660" i="26"/>
  <c r="N660" i="26"/>
  <c r="M660" i="26"/>
  <c r="L660" i="26"/>
  <c r="K660" i="26"/>
  <c r="J660" i="26"/>
  <c r="I660" i="26"/>
  <c r="H660" i="26"/>
  <c r="G660" i="26"/>
  <c r="F660" i="26"/>
  <c r="E660" i="26"/>
  <c r="D660" i="26"/>
  <c r="P659" i="26"/>
  <c r="S659" i="26" s="1"/>
  <c r="R658" i="26"/>
  <c r="Q658" i="26"/>
  <c r="O658" i="26"/>
  <c r="N658" i="26"/>
  <c r="M658" i="26"/>
  <c r="L658" i="26"/>
  <c r="K658" i="26"/>
  <c r="J658" i="26"/>
  <c r="I658" i="26"/>
  <c r="H658" i="26"/>
  <c r="G658" i="26"/>
  <c r="F658" i="26"/>
  <c r="E658" i="26"/>
  <c r="D658" i="26"/>
  <c r="P656" i="26"/>
  <c r="S656" i="26" s="1"/>
  <c r="P655" i="26"/>
  <c r="S655" i="26" s="1"/>
  <c r="R654" i="26"/>
  <c r="Q654" i="26"/>
  <c r="O654" i="26"/>
  <c r="N654" i="26"/>
  <c r="M654" i="26"/>
  <c r="L654" i="26"/>
  <c r="K654" i="26"/>
  <c r="J654" i="26"/>
  <c r="I654" i="26"/>
  <c r="H654" i="26"/>
  <c r="G654" i="26"/>
  <c r="F654" i="26"/>
  <c r="E654" i="26"/>
  <c r="D654" i="26"/>
  <c r="P653" i="26"/>
  <c r="S653" i="26" s="1"/>
  <c r="P652" i="26"/>
  <c r="S652" i="26" s="1"/>
  <c r="R651" i="26"/>
  <c r="Q651" i="26"/>
  <c r="O651" i="26"/>
  <c r="N651" i="26"/>
  <c r="M651" i="26"/>
  <c r="L651" i="26"/>
  <c r="K651" i="26"/>
  <c r="J651" i="26"/>
  <c r="I651" i="26"/>
  <c r="H651" i="26"/>
  <c r="G651" i="26"/>
  <c r="F651" i="26"/>
  <c r="E651" i="26"/>
  <c r="D651" i="26"/>
  <c r="P650" i="26"/>
  <c r="S650" i="26" s="1"/>
  <c r="P649" i="26"/>
  <c r="S649" i="26" s="1"/>
  <c r="P648" i="26"/>
  <c r="S648" i="26" s="1"/>
  <c r="R647" i="26"/>
  <c r="Q647" i="26"/>
  <c r="O647" i="26"/>
  <c r="N647" i="26"/>
  <c r="M647" i="26"/>
  <c r="L647" i="26"/>
  <c r="K647" i="26"/>
  <c r="J647" i="26"/>
  <c r="I647" i="26"/>
  <c r="H647" i="26"/>
  <c r="G647" i="26"/>
  <c r="F647" i="26"/>
  <c r="E647" i="26"/>
  <c r="D647" i="26"/>
  <c r="P646" i="26"/>
  <c r="S646" i="26" s="1"/>
  <c r="P645" i="26"/>
  <c r="S645" i="26" s="1"/>
  <c r="P644" i="26"/>
  <c r="S644" i="26" s="1"/>
  <c r="R643" i="26"/>
  <c r="Q643" i="26"/>
  <c r="O643" i="26"/>
  <c r="N643" i="26"/>
  <c r="M643" i="26"/>
  <c r="L643" i="26"/>
  <c r="K643" i="26"/>
  <c r="J643" i="26"/>
  <c r="I643" i="26"/>
  <c r="H643" i="26"/>
  <c r="G643" i="26"/>
  <c r="F643" i="26"/>
  <c r="E643" i="26"/>
  <c r="D643" i="26"/>
  <c r="P642" i="26"/>
  <c r="S642" i="26" s="1"/>
  <c r="P641" i="26"/>
  <c r="S641" i="26" s="1"/>
  <c r="P640" i="26"/>
  <c r="S640" i="26" s="1"/>
  <c r="R639" i="26"/>
  <c r="Q639" i="26"/>
  <c r="O639" i="26"/>
  <c r="N639" i="26"/>
  <c r="M639" i="26"/>
  <c r="L639" i="26"/>
  <c r="K639" i="26"/>
  <c r="J639" i="26"/>
  <c r="I639" i="26"/>
  <c r="H639" i="26"/>
  <c r="G639" i="26"/>
  <c r="F639" i="26"/>
  <c r="E639" i="26"/>
  <c r="D639" i="26"/>
  <c r="P637" i="26"/>
  <c r="S637" i="26" s="1"/>
  <c r="P636" i="26"/>
  <c r="S636" i="26" s="1"/>
  <c r="P635" i="26"/>
  <c r="S635" i="26" s="1"/>
  <c r="P634" i="26"/>
  <c r="S634" i="26" s="1"/>
  <c r="R633" i="26"/>
  <c r="Q633" i="26"/>
  <c r="O633" i="26"/>
  <c r="N633" i="26"/>
  <c r="M633" i="26"/>
  <c r="L633" i="26"/>
  <c r="K633" i="26"/>
  <c r="J633" i="26"/>
  <c r="I633" i="26"/>
  <c r="H633" i="26"/>
  <c r="G633" i="26"/>
  <c r="F633" i="26"/>
  <c r="E633" i="26"/>
  <c r="D633" i="26"/>
  <c r="R632" i="26"/>
  <c r="Q632" i="26"/>
  <c r="O632" i="26"/>
  <c r="N632" i="26"/>
  <c r="M632" i="26"/>
  <c r="L632" i="26"/>
  <c r="K632" i="26"/>
  <c r="J632" i="26"/>
  <c r="I632" i="26"/>
  <c r="H632" i="26"/>
  <c r="G632" i="26"/>
  <c r="F632" i="26"/>
  <c r="E632" i="26"/>
  <c r="D632" i="26"/>
  <c r="P630" i="26"/>
  <c r="S630" i="26" s="1"/>
  <c r="R629" i="26"/>
  <c r="Q629" i="26"/>
  <c r="O629" i="26"/>
  <c r="N629" i="26"/>
  <c r="M629" i="26"/>
  <c r="L629" i="26"/>
  <c r="K629" i="26"/>
  <c r="J629" i="26"/>
  <c r="I629" i="26"/>
  <c r="H629" i="26"/>
  <c r="G629" i="26"/>
  <c r="F629" i="26"/>
  <c r="E629" i="26"/>
  <c r="D629" i="26"/>
  <c r="P628" i="26"/>
  <c r="S628" i="26" s="1"/>
  <c r="R627" i="26"/>
  <c r="Q627" i="26"/>
  <c r="O627" i="26"/>
  <c r="N627" i="26"/>
  <c r="M627" i="26"/>
  <c r="L627" i="26"/>
  <c r="K627" i="26"/>
  <c r="J627" i="26"/>
  <c r="I627" i="26"/>
  <c r="H627" i="26"/>
  <c r="G627" i="26"/>
  <c r="F627" i="26"/>
  <c r="E627" i="26"/>
  <c r="D627" i="26"/>
  <c r="P626" i="26"/>
  <c r="S626" i="26" s="1"/>
  <c r="R625" i="26"/>
  <c r="Q625" i="26"/>
  <c r="O625" i="26"/>
  <c r="N625" i="26"/>
  <c r="M625" i="26"/>
  <c r="L625" i="26"/>
  <c r="K625" i="26"/>
  <c r="J625" i="26"/>
  <c r="I625" i="26"/>
  <c r="H625" i="26"/>
  <c r="G625" i="26"/>
  <c r="F625" i="26"/>
  <c r="E625" i="26"/>
  <c r="D625" i="26"/>
  <c r="P624" i="26"/>
  <c r="S624" i="26" s="1"/>
  <c r="R623" i="26"/>
  <c r="Q623" i="26"/>
  <c r="O623" i="26"/>
  <c r="N623" i="26"/>
  <c r="M623" i="26"/>
  <c r="L623" i="26"/>
  <c r="K623" i="26"/>
  <c r="J623" i="26"/>
  <c r="I623" i="26"/>
  <c r="H623" i="26"/>
  <c r="G623" i="26"/>
  <c r="F623" i="26"/>
  <c r="E623" i="26"/>
  <c r="D623" i="26"/>
  <c r="P622" i="26"/>
  <c r="S622" i="26" s="1"/>
  <c r="R621" i="26"/>
  <c r="Q621" i="26"/>
  <c r="O621" i="26"/>
  <c r="N621" i="26"/>
  <c r="M621" i="26"/>
  <c r="L621" i="26"/>
  <c r="K621" i="26"/>
  <c r="J621" i="26"/>
  <c r="I621" i="26"/>
  <c r="H621" i="26"/>
  <c r="G621" i="26"/>
  <c r="F621" i="26"/>
  <c r="E621" i="26"/>
  <c r="D621" i="26"/>
  <c r="P619" i="26"/>
  <c r="S619" i="26" s="1"/>
  <c r="P618" i="26"/>
  <c r="S618" i="26" s="1"/>
  <c r="P617" i="26"/>
  <c r="S617" i="26" s="1"/>
  <c r="R616" i="26"/>
  <c r="Q616" i="26"/>
  <c r="O616" i="26"/>
  <c r="N616" i="26"/>
  <c r="M616" i="26"/>
  <c r="L616" i="26"/>
  <c r="K616" i="26"/>
  <c r="J616" i="26"/>
  <c r="I616" i="26"/>
  <c r="H616" i="26"/>
  <c r="G616" i="26"/>
  <c r="F616" i="26"/>
  <c r="E616" i="26"/>
  <c r="D616" i="26"/>
  <c r="P615" i="26"/>
  <c r="S615" i="26" s="1"/>
  <c r="R614" i="26"/>
  <c r="Q614" i="26"/>
  <c r="O614" i="26"/>
  <c r="N614" i="26"/>
  <c r="M614" i="26"/>
  <c r="L614" i="26"/>
  <c r="K614" i="26"/>
  <c r="J614" i="26"/>
  <c r="I614" i="26"/>
  <c r="H614" i="26"/>
  <c r="G614" i="26"/>
  <c r="F614" i="26"/>
  <c r="E614" i="26"/>
  <c r="D614" i="26"/>
  <c r="P613" i="26"/>
  <c r="S613" i="26" s="1"/>
  <c r="P612" i="26"/>
  <c r="S612" i="26" s="1"/>
  <c r="P611" i="26"/>
  <c r="S611" i="26" s="1"/>
  <c r="R610" i="26"/>
  <c r="Q610" i="26"/>
  <c r="O610" i="26"/>
  <c r="N610" i="26"/>
  <c r="M610" i="26"/>
  <c r="L610" i="26"/>
  <c r="K610" i="26"/>
  <c r="J610" i="26"/>
  <c r="I610" i="26"/>
  <c r="H610" i="26"/>
  <c r="G610" i="26"/>
  <c r="F610" i="26"/>
  <c r="E610" i="26"/>
  <c r="D610" i="26"/>
  <c r="P609" i="26"/>
  <c r="S609" i="26" s="1"/>
  <c r="R608" i="26"/>
  <c r="Q608" i="26"/>
  <c r="O608" i="26"/>
  <c r="N608" i="26"/>
  <c r="M608" i="26"/>
  <c r="L608" i="26"/>
  <c r="K608" i="26"/>
  <c r="J608" i="26"/>
  <c r="I608" i="26"/>
  <c r="H608" i="26"/>
  <c r="G608" i="26"/>
  <c r="F608" i="26"/>
  <c r="E608" i="26"/>
  <c r="D608" i="26"/>
  <c r="P606" i="26"/>
  <c r="S606" i="26" s="1"/>
  <c r="R605" i="26"/>
  <c r="Q605" i="26"/>
  <c r="O605" i="26"/>
  <c r="N605" i="26"/>
  <c r="M605" i="26"/>
  <c r="L605" i="26"/>
  <c r="K605" i="26"/>
  <c r="J605" i="26"/>
  <c r="I605" i="26"/>
  <c r="H605" i="26"/>
  <c r="G605" i="26"/>
  <c r="F605" i="26"/>
  <c r="E605" i="26"/>
  <c r="D605" i="26"/>
  <c r="P604" i="26"/>
  <c r="S604" i="26" s="1"/>
  <c r="P603" i="26"/>
  <c r="S603" i="26" s="1"/>
  <c r="R602" i="26"/>
  <c r="Q602" i="26"/>
  <c r="O602" i="26"/>
  <c r="N602" i="26"/>
  <c r="M602" i="26"/>
  <c r="L602" i="26"/>
  <c r="K602" i="26"/>
  <c r="J602" i="26"/>
  <c r="I602" i="26"/>
  <c r="H602" i="26"/>
  <c r="G602" i="26"/>
  <c r="F602" i="26"/>
  <c r="E602" i="26"/>
  <c r="D602" i="26"/>
  <c r="P601" i="26"/>
  <c r="S601" i="26" s="1"/>
  <c r="P600" i="26"/>
  <c r="S600" i="26" s="1"/>
  <c r="P599" i="26"/>
  <c r="S599" i="26" s="1"/>
  <c r="R598" i="26"/>
  <c r="Q598" i="26"/>
  <c r="O598" i="26"/>
  <c r="N598" i="26"/>
  <c r="M598" i="26"/>
  <c r="L598" i="26"/>
  <c r="K598" i="26"/>
  <c r="J598" i="26"/>
  <c r="J597" i="26" s="1"/>
  <c r="I598" i="26"/>
  <c r="H598" i="26"/>
  <c r="G598" i="26"/>
  <c r="F598" i="26"/>
  <c r="E598" i="26"/>
  <c r="D598" i="26"/>
  <c r="P596" i="26"/>
  <c r="S596" i="26" s="1"/>
  <c r="P595" i="26"/>
  <c r="S595" i="26" s="1"/>
  <c r="R594" i="26"/>
  <c r="Q594" i="26"/>
  <c r="O594" i="26"/>
  <c r="N594" i="26"/>
  <c r="M594" i="26"/>
  <c r="L594" i="26"/>
  <c r="K594" i="26"/>
  <c r="J594" i="26"/>
  <c r="I594" i="26"/>
  <c r="H594" i="26"/>
  <c r="G594" i="26"/>
  <c r="F594" i="26"/>
  <c r="E594" i="26"/>
  <c r="D594" i="26"/>
  <c r="R593" i="26"/>
  <c r="Q593" i="26"/>
  <c r="O593" i="26"/>
  <c r="N593" i="26"/>
  <c r="M593" i="26"/>
  <c r="L593" i="26"/>
  <c r="K593" i="26"/>
  <c r="J593" i="26"/>
  <c r="I593" i="26"/>
  <c r="H593" i="26"/>
  <c r="G593" i="26"/>
  <c r="F593" i="26"/>
  <c r="E593" i="26"/>
  <c r="D593" i="26"/>
  <c r="P590" i="26"/>
  <c r="S590" i="26" s="1"/>
  <c r="R589" i="26"/>
  <c r="Q589" i="26"/>
  <c r="O589" i="26"/>
  <c r="N589" i="26"/>
  <c r="M589" i="26"/>
  <c r="L589" i="26"/>
  <c r="K589" i="26"/>
  <c r="J589" i="26"/>
  <c r="I589" i="26"/>
  <c r="H589" i="26"/>
  <c r="G589" i="26"/>
  <c r="F589" i="26"/>
  <c r="E589" i="26"/>
  <c r="D589" i="26"/>
  <c r="P588" i="26"/>
  <c r="S588" i="26" s="1"/>
  <c r="R587" i="26"/>
  <c r="Q587" i="26"/>
  <c r="O587" i="26"/>
  <c r="N587" i="26"/>
  <c r="M587" i="26"/>
  <c r="L587" i="26"/>
  <c r="K587" i="26"/>
  <c r="J587" i="26"/>
  <c r="I587" i="26"/>
  <c r="H587" i="26"/>
  <c r="G587" i="26"/>
  <c r="F587" i="26"/>
  <c r="E587" i="26"/>
  <c r="D587" i="26"/>
  <c r="P584" i="26"/>
  <c r="S584" i="26" s="1"/>
  <c r="R583" i="26"/>
  <c r="Q583" i="26"/>
  <c r="O583" i="26"/>
  <c r="N583" i="26"/>
  <c r="M583" i="26"/>
  <c r="L583" i="26"/>
  <c r="K583" i="26"/>
  <c r="J583" i="26"/>
  <c r="I583" i="26"/>
  <c r="H583" i="26"/>
  <c r="G583" i="26"/>
  <c r="F583" i="26"/>
  <c r="E583" i="26"/>
  <c r="D583" i="26"/>
  <c r="R582" i="26"/>
  <c r="Q582" i="26"/>
  <c r="O582" i="26"/>
  <c r="N582" i="26"/>
  <c r="M582" i="26"/>
  <c r="L582" i="26"/>
  <c r="K582" i="26"/>
  <c r="J582" i="26"/>
  <c r="I582" i="26"/>
  <c r="H582" i="26"/>
  <c r="G582" i="26"/>
  <c r="F582" i="26"/>
  <c r="E582" i="26"/>
  <c r="D582" i="26"/>
  <c r="R581" i="26"/>
  <c r="Q581" i="26"/>
  <c r="O581" i="26"/>
  <c r="N581" i="26"/>
  <c r="M581" i="26"/>
  <c r="L581" i="26"/>
  <c r="K581" i="26"/>
  <c r="J581" i="26"/>
  <c r="I581" i="26"/>
  <c r="H581" i="26"/>
  <c r="G581" i="26"/>
  <c r="F581" i="26"/>
  <c r="E581" i="26"/>
  <c r="D581" i="26"/>
  <c r="P580" i="26"/>
  <c r="S580" i="26" s="1"/>
  <c r="R579" i="26"/>
  <c r="Q579" i="26"/>
  <c r="O579" i="26"/>
  <c r="N579" i="26"/>
  <c r="M579" i="26"/>
  <c r="L579" i="26"/>
  <c r="K579" i="26"/>
  <c r="J579" i="26"/>
  <c r="I579" i="26"/>
  <c r="H579" i="26"/>
  <c r="G579" i="26"/>
  <c r="F579" i="26"/>
  <c r="E579" i="26"/>
  <c r="D579" i="26"/>
  <c r="R578" i="26"/>
  <c r="Q578" i="26"/>
  <c r="O578" i="26"/>
  <c r="N578" i="26"/>
  <c r="M578" i="26"/>
  <c r="L578" i="26"/>
  <c r="K578" i="26"/>
  <c r="J578" i="26"/>
  <c r="I578" i="26"/>
  <c r="H578" i="26"/>
  <c r="G578" i="26"/>
  <c r="F578" i="26"/>
  <c r="E578" i="26"/>
  <c r="D578" i="26"/>
  <c r="R577" i="26"/>
  <c r="Q577" i="26"/>
  <c r="O577" i="26"/>
  <c r="N577" i="26"/>
  <c r="M577" i="26"/>
  <c r="L577" i="26"/>
  <c r="K577" i="26"/>
  <c r="J577" i="26"/>
  <c r="I577" i="26"/>
  <c r="H577" i="26"/>
  <c r="G577" i="26"/>
  <c r="F577" i="26"/>
  <c r="E577" i="26"/>
  <c r="D577" i="26"/>
  <c r="P576" i="26"/>
  <c r="S576" i="26" s="1"/>
  <c r="R575" i="26"/>
  <c r="Q575" i="26"/>
  <c r="O575" i="26"/>
  <c r="N575" i="26"/>
  <c r="N574" i="26" s="1"/>
  <c r="N573" i="26" s="1"/>
  <c r="M575" i="26"/>
  <c r="L575" i="26"/>
  <c r="L574" i="26" s="1"/>
  <c r="K575" i="26"/>
  <c r="J575" i="26"/>
  <c r="J574" i="26" s="1"/>
  <c r="I575" i="26"/>
  <c r="H575" i="26"/>
  <c r="H574" i="26" s="1"/>
  <c r="G575" i="26"/>
  <c r="F575" i="26"/>
  <c r="F574" i="26" s="1"/>
  <c r="E575" i="26"/>
  <c r="D575" i="26"/>
  <c r="D574" i="26" s="1"/>
  <c r="R574" i="26"/>
  <c r="Q574" i="26"/>
  <c r="Q573" i="26" s="1"/>
  <c r="O574" i="26"/>
  <c r="M574" i="26"/>
  <c r="M573" i="26" s="1"/>
  <c r="K574" i="26"/>
  <c r="K573" i="26" s="1"/>
  <c r="I574" i="26"/>
  <c r="I573" i="26" s="1"/>
  <c r="G574" i="26"/>
  <c r="G573" i="26" s="1"/>
  <c r="E574" i="26"/>
  <c r="E573" i="26" s="1"/>
  <c r="R573" i="26"/>
  <c r="O573" i="26"/>
  <c r="L573" i="26"/>
  <c r="J573" i="26"/>
  <c r="H573" i="26"/>
  <c r="F573" i="26"/>
  <c r="D573" i="26"/>
  <c r="P572" i="26"/>
  <c r="S572" i="26" s="1"/>
  <c r="R571" i="26"/>
  <c r="Q571" i="26"/>
  <c r="O571" i="26"/>
  <c r="N571" i="26"/>
  <c r="M571" i="26"/>
  <c r="L571" i="26"/>
  <c r="K571" i="26"/>
  <c r="J571" i="26"/>
  <c r="I571" i="26"/>
  <c r="H571" i="26"/>
  <c r="G571" i="26"/>
  <c r="F571" i="26"/>
  <c r="E571" i="26"/>
  <c r="D571" i="26"/>
  <c r="P570" i="26"/>
  <c r="S570" i="26" s="1"/>
  <c r="R569" i="26"/>
  <c r="Q569" i="26"/>
  <c r="O569" i="26"/>
  <c r="N569" i="26"/>
  <c r="M569" i="26"/>
  <c r="L569" i="26"/>
  <c r="K569" i="26"/>
  <c r="J569" i="26"/>
  <c r="I569" i="26"/>
  <c r="H569" i="26"/>
  <c r="G569" i="26"/>
  <c r="F569" i="26"/>
  <c r="E569" i="26"/>
  <c r="D569" i="26"/>
  <c r="P568" i="26"/>
  <c r="S568" i="26" s="1"/>
  <c r="R567" i="26"/>
  <c r="Q567" i="26"/>
  <c r="O567" i="26"/>
  <c r="N567" i="26"/>
  <c r="M567" i="26"/>
  <c r="L567" i="26"/>
  <c r="K567" i="26"/>
  <c r="J567" i="26"/>
  <c r="I567" i="26"/>
  <c r="H567" i="26"/>
  <c r="G567" i="26"/>
  <c r="F567" i="26"/>
  <c r="E567" i="26"/>
  <c r="D567" i="26"/>
  <c r="I566" i="26"/>
  <c r="P565" i="26"/>
  <c r="S565" i="26" s="1"/>
  <c r="R564" i="26"/>
  <c r="Q564" i="26"/>
  <c r="O564" i="26"/>
  <c r="N564" i="26"/>
  <c r="M564" i="26"/>
  <c r="L564" i="26"/>
  <c r="K564" i="26"/>
  <c r="J564" i="26"/>
  <c r="I564" i="26"/>
  <c r="H564" i="26"/>
  <c r="G564" i="26"/>
  <c r="F564" i="26"/>
  <c r="E564" i="26"/>
  <c r="D564" i="26"/>
  <c r="P563" i="26"/>
  <c r="S563" i="26" s="1"/>
  <c r="R562" i="26"/>
  <c r="Q562" i="26"/>
  <c r="O562" i="26"/>
  <c r="N562" i="26"/>
  <c r="M562" i="26"/>
  <c r="L562" i="26"/>
  <c r="K562" i="26"/>
  <c r="J562" i="26"/>
  <c r="I562" i="26"/>
  <c r="H562" i="26"/>
  <c r="G562" i="26"/>
  <c r="F562" i="26"/>
  <c r="E562" i="26"/>
  <c r="D562" i="26"/>
  <c r="P561" i="26"/>
  <c r="S561" i="26" s="1"/>
  <c r="R560" i="26"/>
  <c r="Q560" i="26"/>
  <c r="O560" i="26"/>
  <c r="N560" i="26"/>
  <c r="M560" i="26"/>
  <c r="L560" i="26"/>
  <c r="K560" i="26"/>
  <c r="J560" i="26"/>
  <c r="I560" i="26"/>
  <c r="H560" i="26"/>
  <c r="G560" i="26"/>
  <c r="F560" i="26"/>
  <c r="E560" i="26"/>
  <c r="D560" i="26"/>
  <c r="P559" i="26"/>
  <c r="S559" i="26" s="1"/>
  <c r="R558" i="26"/>
  <c r="Q558" i="26"/>
  <c r="O558" i="26"/>
  <c r="N558" i="26"/>
  <c r="M558" i="26"/>
  <c r="L558" i="26"/>
  <c r="K558" i="26"/>
  <c r="J558" i="26"/>
  <c r="I558" i="26"/>
  <c r="H558" i="26"/>
  <c r="G558" i="26"/>
  <c r="F558" i="26"/>
  <c r="E558" i="26"/>
  <c r="D558" i="26"/>
  <c r="P556" i="26"/>
  <c r="S556" i="26" s="1"/>
  <c r="R555" i="26"/>
  <c r="Q555" i="26"/>
  <c r="O555" i="26"/>
  <c r="N555" i="26"/>
  <c r="M555" i="26"/>
  <c r="L555" i="26"/>
  <c r="K555" i="26"/>
  <c r="J555" i="26"/>
  <c r="I555" i="26"/>
  <c r="H555" i="26"/>
  <c r="G555" i="26"/>
  <c r="F555" i="26"/>
  <c r="E555" i="26"/>
  <c r="D555" i="26"/>
  <c r="P554" i="26"/>
  <c r="S554" i="26" s="1"/>
  <c r="R553" i="26"/>
  <c r="Q553" i="26"/>
  <c r="O553" i="26"/>
  <c r="N553" i="26"/>
  <c r="M553" i="26"/>
  <c r="L553" i="26"/>
  <c r="K553" i="26"/>
  <c r="J553" i="26"/>
  <c r="I553" i="26"/>
  <c r="H553" i="26"/>
  <c r="G553" i="26"/>
  <c r="F553" i="26"/>
  <c r="E553" i="26"/>
  <c r="D553" i="26"/>
  <c r="P552" i="26"/>
  <c r="S552" i="26" s="1"/>
  <c r="R551" i="26"/>
  <c r="Q551" i="26"/>
  <c r="O551" i="26"/>
  <c r="N551" i="26"/>
  <c r="M551" i="26"/>
  <c r="L551" i="26"/>
  <c r="K551" i="26"/>
  <c r="J551" i="26"/>
  <c r="I551" i="26"/>
  <c r="H551" i="26"/>
  <c r="G551" i="26"/>
  <c r="F551" i="26"/>
  <c r="E551" i="26"/>
  <c r="D551" i="26"/>
  <c r="P550" i="26"/>
  <c r="S550" i="26" s="1"/>
  <c r="P549" i="26"/>
  <c r="S549" i="26" s="1"/>
  <c r="R548" i="26"/>
  <c r="Q548" i="26"/>
  <c r="O548" i="26"/>
  <c r="N548" i="26"/>
  <c r="M548" i="26"/>
  <c r="L548" i="26"/>
  <c r="K548" i="26"/>
  <c r="J548" i="26"/>
  <c r="I548" i="26"/>
  <c r="H548" i="26"/>
  <c r="G548" i="26"/>
  <c r="F548" i="26"/>
  <c r="E548" i="26"/>
  <c r="D548" i="26"/>
  <c r="P545" i="26"/>
  <c r="S545" i="26" s="1"/>
  <c r="R544" i="26"/>
  <c r="Q544" i="26"/>
  <c r="O544" i="26"/>
  <c r="N544" i="26"/>
  <c r="M544" i="26"/>
  <c r="L544" i="26"/>
  <c r="K544" i="26"/>
  <c r="J544" i="26"/>
  <c r="I544" i="26"/>
  <c r="H544" i="26"/>
  <c r="G544" i="26"/>
  <c r="F544" i="26"/>
  <c r="E544" i="26"/>
  <c r="D544" i="26"/>
  <c r="P543" i="26"/>
  <c r="S543" i="26" s="1"/>
  <c r="R542" i="26"/>
  <c r="Q542" i="26"/>
  <c r="O542" i="26"/>
  <c r="N542" i="26"/>
  <c r="M542" i="26"/>
  <c r="L542" i="26"/>
  <c r="K542" i="26"/>
  <c r="J542" i="26"/>
  <c r="I542" i="26"/>
  <c r="H542" i="26"/>
  <c r="G542" i="26"/>
  <c r="F542" i="26"/>
  <c r="E542" i="26"/>
  <c r="D542" i="26"/>
  <c r="P541" i="26"/>
  <c r="S541" i="26" s="1"/>
  <c r="P540" i="26"/>
  <c r="S540" i="26" s="1"/>
  <c r="R539" i="26"/>
  <c r="Q539" i="26"/>
  <c r="O539" i="26"/>
  <c r="N539" i="26"/>
  <c r="M539" i="26"/>
  <c r="L539" i="26"/>
  <c r="K539" i="26"/>
  <c r="J539" i="26"/>
  <c r="I539" i="26"/>
  <c r="H539" i="26"/>
  <c r="G539" i="26"/>
  <c r="F539" i="26"/>
  <c r="E539" i="26"/>
  <c r="D539" i="26"/>
  <c r="P538" i="26"/>
  <c r="S538" i="26" s="1"/>
  <c r="R537" i="26"/>
  <c r="Q537" i="26"/>
  <c r="O537" i="26"/>
  <c r="N537" i="26"/>
  <c r="M537" i="26"/>
  <c r="L537" i="26"/>
  <c r="K537" i="26"/>
  <c r="J537" i="26"/>
  <c r="I537" i="26"/>
  <c r="H537" i="26"/>
  <c r="G537" i="26"/>
  <c r="F537" i="26"/>
  <c r="E537" i="26"/>
  <c r="D537" i="26"/>
  <c r="P536" i="26"/>
  <c r="S536" i="26" s="1"/>
  <c r="R535" i="26"/>
  <c r="Q535" i="26"/>
  <c r="O535" i="26"/>
  <c r="N535" i="26"/>
  <c r="M535" i="26"/>
  <c r="L535" i="26"/>
  <c r="K535" i="26"/>
  <c r="J535" i="26"/>
  <c r="I535" i="26"/>
  <c r="H535" i="26"/>
  <c r="G535" i="26"/>
  <c r="F535" i="26"/>
  <c r="E535" i="26"/>
  <c r="E534" i="26" s="1"/>
  <c r="D535" i="26"/>
  <c r="M534" i="26"/>
  <c r="P533" i="26"/>
  <c r="S533" i="26" s="1"/>
  <c r="R532" i="26"/>
  <c r="Q532" i="26"/>
  <c r="O532" i="26"/>
  <c r="N532" i="26"/>
  <c r="M532" i="26"/>
  <c r="L532" i="26"/>
  <c r="K532" i="26"/>
  <c r="J532" i="26"/>
  <c r="I532" i="26"/>
  <c r="H532" i="26"/>
  <c r="G532" i="26"/>
  <c r="F532" i="26"/>
  <c r="E532" i="26"/>
  <c r="D532" i="26"/>
  <c r="P531" i="26"/>
  <c r="S531" i="26" s="1"/>
  <c r="R530" i="26"/>
  <c r="Q530" i="26"/>
  <c r="O530" i="26"/>
  <c r="N530" i="26"/>
  <c r="M530" i="26"/>
  <c r="L530" i="26"/>
  <c r="K530" i="26"/>
  <c r="J530" i="26"/>
  <c r="I530" i="26"/>
  <c r="H530" i="26"/>
  <c r="G530" i="26"/>
  <c r="F530" i="26"/>
  <c r="E530" i="26"/>
  <c r="D530" i="26"/>
  <c r="P527" i="26"/>
  <c r="S527" i="26" s="1"/>
  <c r="R526" i="26"/>
  <c r="Q526" i="26"/>
  <c r="O526" i="26"/>
  <c r="N526" i="26"/>
  <c r="M526" i="26"/>
  <c r="L526" i="26"/>
  <c r="K526" i="26"/>
  <c r="J526" i="26"/>
  <c r="I526" i="26"/>
  <c r="H526" i="26"/>
  <c r="G526" i="26"/>
  <c r="F526" i="26"/>
  <c r="E526" i="26"/>
  <c r="D526" i="26"/>
  <c r="R525" i="26"/>
  <c r="Q525" i="26"/>
  <c r="O525" i="26"/>
  <c r="N525" i="26"/>
  <c r="M525" i="26"/>
  <c r="L525" i="26"/>
  <c r="K525" i="26"/>
  <c r="J525" i="26"/>
  <c r="I525" i="26"/>
  <c r="H525" i="26"/>
  <c r="G525" i="26"/>
  <c r="F525" i="26"/>
  <c r="E525" i="26"/>
  <c r="D525" i="26"/>
  <c r="P524" i="26"/>
  <c r="S524" i="26" s="1"/>
  <c r="R523" i="26"/>
  <c r="Q523" i="26"/>
  <c r="O523" i="26"/>
  <c r="N523" i="26"/>
  <c r="M523" i="26"/>
  <c r="L523" i="26"/>
  <c r="K523" i="26"/>
  <c r="J523" i="26"/>
  <c r="I523" i="26"/>
  <c r="H523" i="26"/>
  <c r="G523" i="26"/>
  <c r="F523" i="26"/>
  <c r="E523" i="26"/>
  <c r="D523" i="26"/>
  <c r="R522" i="26"/>
  <c r="Q522" i="26"/>
  <c r="O522" i="26"/>
  <c r="N522" i="26"/>
  <c r="M522" i="26"/>
  <c r="L522" i="26"/>
  <c r="K522" i="26"/>
  <c r="J522" i="26"/>
  <c r="I522" i="26"/>
  <c r="H522" i="26"/>
  <c r="G522" i="26"/>
  <c r="F522" i="26"/>
  <c r="E522" i="26"/>
  <c r="D522" i="26"/>
  <c r="P521" i="26"/>
  <c r="S521" i="26" s="1"/>
  <c r="R520" i="26"/>
  <c r="Q520" i="26"/>
  <c r="O520" i="26"/>
  <c r="N520" i="26"/>
  <c r="M520" i="26"/>
  <c r="L520" i="26"/>
  <c r="K520" i="26"/>
  <c r="J520" i="26"/>
  <c r="I520" i="26"/>
  <c r="H520" i="26"/>
  <c r="G520" i="26"/>
  <c r="F520" i="26"/>
  <c r="E520" i="26"/>
  <c r="D520" i="26"/>
  <c r="P519" i="26"/>
  <c r="S519" i="26" s="1"/>
  <c r="P518" i="26"/>
  <c r="S518" i="26" s="1"/>
  <c r="P517" i="26"/>
  <c r="S517" i="26" s="1"/>
  <c r="P516" i="26"/>
  <c r="S516" i="26" s="1"/>
  <c r="P515" i="26"/>
  <c r="S515" i="26" s="1"/>
  <c r="P514" i="26"/>
  <c r="S514" i="26" s="1"/>
  <c r="P513" i="26"/>
  <c r="S513" i="26" s="1"/>
  <c r="R512" i="26"/>
  <c r="Q512" i="26"/>
  <c r="O512" i="26"/>
  <c r="N512" i="26"/>
  <c r="N511" i="26" s="1"/>
  <c r="M512" i="26"/>
  <c r="L512" i="26"/>
  <c r="K512" i="26"/>
  <c r="J512" i="26"/>
  <c r="I512" i="26"/>
  <c r="H512" i="26"/>
  <c r="G512" i="26"/>
  <c r="F512" i="26"/>
  <c r="E512" i="26"/>
  <c r="D512" i="26"/>
  <c r="P510" i="26"/>
  <c r="S510" i="26" s="1"/>
  <c r="R509" i="26"/>
  <c r="Q509" i="26"/>
  <c r="O509" i="26"/>
  <c r="N509" i="26"/>
  <c r="M509" i="26"/>
  <c r="L509" i="26"/>
  <c r="K509" i="26"/>
  <c r="J509" i="26"/>
  <c r="I509" i="26"/>
  <c r="H509" i="26"/>
  <c r="G509" i="26"/>
  <c r="F509" i="26"/>
  <c r="E509" i="26"/>
  <c r="D509" i="26"/>
  <c r="R508" i="26"/>
  <c r="Q508" i="26"/>
  <c r="O508" i="26"/>
  <c r="N508" i="26"/>
  <c r="M508" i="26"/>
  <c r="L508" i="26"/>
  <c r="K508" i="26"/>
  <c r="J508" i="26"/>
  <c r="I508" i="26"/>
  <c r="H508" i="26"/>
  <c r="G508" i="26"/>
  <c r="F508" i="26"/>
  <c r="E508" i="26"/>
  <c r="D508" i="26"/>
  <c r="P506" i="26"/>
  <c r="S506" i="26" s="1"/>
  <c r="R505" i="26"/>
  <c r="Q505" i="26"/>
  <c r="O505" i="26"/>
  <c r="N505" i="26"/>
  <c r="M505" i="26"/>
  <c r="L505" i="26"/>
  <c r="K505" i="26"/>
  <c r="J505" i="26"/>
  <c r="I505" i="26"/>
  <c r="H505" i="26"/>
  <c r="G505" i="26"/>
  <c r="F505" i="26"/>
  <c r="E505" i="26"/>
  <c r="D505" i="26"/>
  <c r="R504" i="26"/>
  <c r="Q504" i="26"/>
  <c r="O504" i="26"/>
  <c r="N504" i="26"/>
  <c r="M504" i="26"/>
  <c r="L504" i="26"/>
  <c r="K504" i="26"/>
  <c r="J504" i="26"/>
  <c r="I504" i="26"/>
  <c r="H504" i="26"/>
  <c r="G504" i="26"/>
  <c r="F504" i="26"/>
  <c r="E504" i="26"/>
  <c r="D504" i="26"/>
  <c r="P503" i="26"/>
  <c r="S503" i="26" s="1"/>
  <c r="P502" i="26"/>
  <c r="R501" i="26"/>
  <c r="Q501" i="26"/>
  <c r="Q500" i="26" s="1"/>
  <c r="Q499" i="26" s="1"/>
  <c r="O501" i="26"/>
  <c r="O500" i="26" s="1"/>
  <c r="O499" i="26" s="1"/>
  <c r="N501" i="26"/>
  <c r="M501" i="26"/>
  <c r="M500" i="26" s="1"/>
  <c r="M499" i="26" s="1"/>
  <c r="L501" i="26"/>
  <c r="K501" i="26"/>
  <c r="K500" i="26" s="1"/>
  <c r="K499" i="26" s="1"/>
  <c r="J501" i="26"/>
  <c r="I501" i="26"/>
  <c r="I500" i="26" s="1"/>
  <c r="I499" i="26" s="1"/>
  <c r="H501" i="26"/>
  <c r="G501" i="26"/>
  <c r="G500" i="26" s="1"/>
  <c r="G499" i="26" s="1"/>
  <c r="F501" i="26"/>
  <c r="E501" i="26"/>
  <c r="E500" i="26" s="1"/>
  <c r="E499" i="26" s="1"/>
  <c r="D501" i="26"/>
  <c r="R500" i="26"/>
  <c r="R499" i="26" s="1"/>
  <c r="N500" i="26"/>
  <c r="L500" i="26"/>
  <c r="J500" i="26"/>
  <c r="H500" i="26"/>
  <c r="F500" i="26"/>
  <c r="D500" i="26"/>
  <c r="D499" i="26" s="1"/>
  <c r="P498" i="26"/>
  <c r="S498" i="26" s="1"/>
  <c r="P497" i="26"/>
  <c r="S497" i="26" s="1"/>
  <c r="P496" i="26"/>
  <c r="S496" i="26" s="1"/>
  <c r="R495" i="26"/>
  <c r="Q495" i="26"/>
  <c r="O495" i="26"/>
  <c r="N495" i="26"/>
  <c r="M495" i="26"/>
  <c r="L495" i="26"/>
  <c r="K495" i="26"/>
  <c r="J495" i="26"/>
  <c r="I495" i="26"/>
  <c r="H495" i="26"/>
  <c r="G495" i="26"/>
  <c r="F495" i="26"/>
  <c r="E495" i="26"/>
  <c r="D495" i="26"/>
  <c r="R494" i="26"/>
  <c r="Q494" i="26"/>
  <c r="O494" i="26"/>
  <c r="N494" i="26"/>
  <c r="M494" i="26"/>
  <c r="L494" i="26"/>
  <c r="K494" i="26"/>
  <c r="J494" i="26"/>
  <c r="I494" i="26"/>
  <c r="H494" i="26"/>
  <c r="G494" i="26"/>
  <c r="F494" i="26"/>
  <c r="E494" i="26"/>
  <c r="D494" i="26"/>
  <c r="R493" i="26"/>
  <c r="Q493" i="26"/>
  <c r="O493" i="26"/>
  <c r="N493" i="26"/>
  <c r="M493" i="26"/>
  <c r="L493" i="26"/>
  <c r="K493" i="26"/>
  <c r="J493" i="26"/>
  <c r="I493" i="26"/>
  <c r="H493" i="26"/>
  <c r="G493" i="26"/>
  <c r="F493" i="26"/>
  <c r="E493" i="26"/>
  <c r="D493" i="26"/>
  <c r="P492" i="26"/>
  <c r="S492" i="26" s="1"/>
  <c r="R491" i="26"/>
  <c r="Q491" i="26"/>
  <c r="O491" i="26"/>
  <c r="N491" i="26"/>
  <c r="M491" i="26"/>
  <c r="M490" i="26" s="1"/>
  <c r="L491" i="26"/>
  <c r="L490" i="26" s="1"/>
  <c r="K491" i="26"/>
  <c r="J491" i="26"/>
  <c r="J490" i="26" s="1"/>
  <c r="I491" i="26"/>
  <c r="H491" i="26"/>
  <c r="H490" i="26" s="1"/>
  <c r="G491" i="26"/>
  <c r="F491" i="26"/>
  <c r="F490" i="26" s="1"/>
  <c r="E491" i="26"/>
  <c r="D491" i="26"/>
  <c r="D490" i="26" s="1"/>
  <c r="R490" i="26"/>
  <c r="Q490" i="26"/>
  <c r="O490" i="26"/>
  <c r="N490" i="26"/>
  <c r="K490" i="26"/>
  <c r="I490" i="26"/>
  <c r="G490" i="26"/>
  <c r="E490" i="26"/>
  <c r="P489" i="26"/>
  <c r="S489" i="26" s="1"/>
  <c r="R488" i="26"/>
  <c r="Q488" i="26"/>
  <c r="O488" i="26"/>
  <c r="N488" i="26"/>
  <c r="M488" i="26"/>
  <c r="L488" i="26"/>
  <c r="K488" i="26"/>
  <c r="J488" i="26"/>
  <c r="I488" i="26"/>
  <c r="H488" i="26"/>
  <c r="G488" i="26"/>
  <c r="F488" i="26"/>
  <c r="E488" i="26"/>
  <c r="D488" i="26"/>
  <c r="R487" i="26"/>
  <c r="Q487" i="26"/>
  <c r="O487" i="26"/>
  <c r="N487" i="26"/>
  <c r="M487" i="26"/>
  <c r="L487" i="26"/>
  <c r="K487" i="26"/>
  <c r="J487" i="26"/>
  <c r="I487" i="26"/>
  <c r="H487" i="26"/>
  <c r="G487" i="26"/>
  <c r="F487" i="26"/>
  <c r="E487" i="26"/>
  <c r="D487" i="26"/>
  <c r="P485" i="26"/>
  <c r="S485" i="26" s="1"/>
  <c r="R484" i="26"/>
  <c r="Q484" i="26"/>
  <c r="O484" i="26"/>
  <c r="N484" i="26"/>
  <c r="M484" i="26"/>
  <c r="L484" i="26"/>
  <c r="K484" i="26"/>
  <c r="J484" i="26"/>
  <c r="I484" i="26"/>
  <c r="H484" i="26"/>
  <c r="G484" i="26"/>
  <c r="F484" i="26"/>
  <c r="E484" i="26"/>
  <c r="D484" i="26"/>
  <c r="R483" i="26"/>
  <c r="Q483" i="26"/>
  <c r="O483" i="26"/>
  <c r="N483" i="26"/>
  <c r="M483" i="26"/>
  <c r="L483" i="26"/>
  <c r="K483" i="26"/>
  <c r="J483" i="26"/>
  <c r="I483" i="26"/>
  <c r="H483" i="26"/>
  <c r="G483" i="26"/>
  <c r="F483" i="26"/>
  <c r="E483" i="26"/>
  <c r="D483" i="26"/>
  <c r="P482" i="26"/>
  <c r="S482" i="26" s="1"/>
  <c r="R481" i="26"/>
  <c r="Q481" i="26"/>
  <c r="O481" i="26"/>
  <c r="N481" i="26"/>
  <c r="M481" i="26"/>
  <c r="L481" i="26"/>
  <c r="K481" i="26"/>
  <c r="J481" i="26"/>
  <c r="I481" i="26"/>
  <c r="H481" i="26"/>
  <c r="G481" i="26"/>
  <c r="F481" i="26"/>
  <c r="E481" i="26"/>
  <c r="D481" i="26"/>
  <c r="R480" i="26"/>
  <c r="Q480" i="26"/>
  <c r="O480" i="26"/>
  <c r="N480" i="26"/>
  <c r="M480" i="26"/>
  <c r="M479" i="26" s="1"/>
  <c r="L480" i="26"/>
  <c r="K480" i="26"/>
  <c r="J480" i="26"/>
  <c r="I480" i="26"/>
  <c r="I479" i="26" s="1"/>
  <c r="H480" i="26"/>
  <c r="G480" i="26"/>
  <c r="F480" i="26"/>
  <c r="E480" i="26"/>
  <c r="D480" i="26"/>
  <c r="R479" i="26"/>
  <c r="P478" i="26"/>
  <c r="S478" i="26" s="1"/>
  <c r="R477" i="26"/>
  <c r="Q477" i="26"/>
  <c r="O477" i="26"/>
  <c r="N477" i="26"/>
  <c r="M477" i="26"/>
  <c r="L477" i="26"/>
  <c r="K477" i="26"/>
  <c r="J477" i="26"/>
  <c r="I477" i="26"/>
  <c r="H477" i="26"/>
  <c r="G477" i="26"/>
  <c r="F477" i="26"/>
  <c r="E477" i="26"/>
  <c r="D477" i="26"/>
  <c r="P476" i="26"/>
  <c r="S476" i="26" s="1"/>
  <c r="R475" i="26"/>
  <c r="Q475" i="26"/>
  <c r="O475" i="26"/>
  <c r="N475" i="26"/>
  <c r="M475" i="26"/>
  <c r="L475" i="26"/>
  <c r="K475" i="26"/>
  <c r="J475" i="26"/>
  <c r="I475" i="26"/>
  <c r="H475" i="26"/>
  <c r="G475" i="26"/>
  <c r="F475" i="26"/>
  <c r="E475" i="26"/>
  <c r="D475" i="26"/>
  <c r="P474" i="26"/>
  <c r="S474" i="26" s="1"/>
  <c r="R473" i="26"/>
  <c r="Q473" i="26"/>
  <c r="O473" i="26"/>
  <c r="N473" i="26"/>
  <c r="M473" i="26"/>
  <c r="L473" i="26"/>
  <c r="K473" i="26"/>
  <c r="J473" i="26"/>
  <c r="I473" i="26"/>
  <c r="H473" i="26"/>
  <c r="G473" i="26"/>
  <c r="F473" i="26"/>
  <c r="E473" i="26"/>
  <c r="D473" i="26"/>
  <c r="P471" i="26"/>
  <c r="S471" i="26" s="1"/>
  <c r="R470" i="26"/>
  <c r="Q470" i="26"/>
  <c r="O470" i="26"/>
  <c r="N470" i="26"/>
  <c r="M470" i="26"/>
  <c r="L470" i="26"/>
  <c r="K470" i="26"/>
  <c r="J470" i="26"/>
  <c r="I470" i="26"/>
  <c r="H470" i="26"/>
  <c r="G470" i="26"/>
  <c r="F470" i="26"/>
  <c r="E470" i="26"/>
  <c r="D470" i="26"/>
  <c r="P469" i="26"/>
  <c r="S469" i="26" s="1"/>
  <c r="R468" i="26"/>
  <c r="Q468" i="26"/>
  <c r="O468" i="26"/>
  <c r="O465" i="26" s="1"/>
  <c r="N468" i="26"/>
  <c r="M468" i="26"/>
  <c r="L468" i="26"/>
  <c r="K468" i="26"/>
  <c r="J468" i="26"/>
  <c r="I468" i="26"/>
  <c r="H468" i="26"/>
  <c r="G468" i="26"/>
  <c r="F468" i="26"/>
  <c r="E468" i="26"/>
  <c r="D468" i="26"/>
  <c r="P467" i="26"/>
  <c r="S467" i="26" s="1"/>
  <c r="R466" i="26"/>
  <c r="Q466" i="26"/>
  <c r="O466" i="26"/>
  <c r="N466" i="26"/>
  <c r="M466" i="26"/>
  <c r="L466" i="26"/>
  <c r="K466" i="26"/>
  <c r="J466" i="26"/>
  <c r="I466" i="26"/>
  <c r="H466" i="26"/>
  <c r="G466" i="26"/>
  <c r="F466" i="26"/>
  <c r="E466" i="26"/>
  <c r="D466" i="26"/>
  <c r="P463" i="26"/>
  <c r="S463" i="26" s="1"/>
  <c r="R462" i="26"/>
  <c r="Q462" i="26"/>
  <c r="O462" i="26"/>
  <c r="N462" i="26"/>
  <c r="M462" i="26"/>
  <c r="L462" i="26"/>
  <c r="K462" i="26"/>
  <c r="J462" i="26"/>
  <c r="I462" i="26"/>
  <c r="H462" i="26"/>
  <c r="G462" i="26"/>
  <c r="F462" i="26"/>
  <c r="E462" i="26"/>
  <c r="D462" i="26"/>
  <c r="R461" i="26"/>
  <c r="Q461" i="26"/>
  <c r="O461" i="26"/>
  <c r="N461" i="26"/>
  <c r="M461" i="26"/>
  <c r="L461" i="26"/>
  <c r="K461" i="26"/>
  <c r="J461" i="26"/>
  <c r="I461" i="26"/>
  <c r="H461" i="26"/>
  <c r="G461" i="26"/>
  <c r="F461" i="26"/>
  <c r="E461" i="26"/>
  <c r="D461" i="26"/>
  <c r="P460" i="26"/>
  <c r="S460" i="26" s="1"/>
  <c r="P459" i="26"/>
  <c r="S459" i="26" s="1"/>
  <c r="P458" i="26"/>
  <c r="S458" i="26" s="1"/>
  <c r="R457" i="26"/>
  <c r="Q457" i="26"/>
  <c r="O457" i="26"/>
  <c r="N457" i="26"/>
  <c r="M457" i="26"/>
  <c r="L457" i="26"/>
  <c r="K457" i="26"/>
  <c r="J457" i="26"/>
  <c r="I457" i="26"/>
  <c r="H457" i="26"/>
  <c r="G457" i="26"/>
  <c r="F457" i="26"/>
  <c r="E457" i="26"/>
  <c r="D457" i="26"/>
  <c r="R456" i="26"/>
  <c r="Q456" i="26"/>
  <c r="O456" i="26"/>
  <c r="N456" i="26"/>
  <c r="M456" i="26"/>
  <c r="L456" i="26"/>
  <c r="K456" i="26"/>
  <c r="J456" i="26"/>
  <c r="I456" i="26"/>
  <c r="H456" i="26"/>
  <c r="G456" i="26"/>
  <c r="F456" i="26"/>
  <c r="E456" i="26"/>
  <c r="D456" i="26"/>
  <c r="P455" i="26"/>
  <c r="S455" i="26" s="1"/>
  <c r="R454" i="26"/>
  <c r="Q454" i="26"/>
  <c r="O454" i="26"/>
  <c r="N454" i="26"/>
  <c r="M454" i="26"/>
  <c r="L454" i="26"/>
  <c r="K454" i="26"/>
  <c r="J454" i="26"/>
  <c r="I454" i="26"/>
  <c r="H454" i="26"/>
  <c r="G454" i="26"/>
  <c r="F454" i="26"/>
  <c r="E454" i="26"/>
  <c r="D454" i="26"/>
  <c r="R453" i="26"/>
  <c r="Q453" i="26"/>
  <c r="O453" i="26"/>
  <c r="N453" i="26"/>
  <c r="M453" i="26"/>
  <c r="L453" i="26"/>
  <c r="K453" i="26"/>
  <c r="J453" i="26"/>
  <c r="I453" i="26"/>
  <c r="H453" i="26"/>
  <c r="G453" i="26"/>
  <c r="F453" i="26"/>
  <c r="E453" i="26"/>
  <c r="D453" i="26"/>
  <c r="E452" i="26"/>
  <c r="P451" i="26"/>
  <c r="S451" i="26" s="1"/>
  <c r="R450" i="26"/>
  <c r="Q450" i="26"/>
  <c r="O450" i="26"/>
  <c r="N450" i="26"/>
  <c r="M450" i="26"/>
  <c r="L450" i="26"/>
  <c r="K450" i="26"/>
  <c r="J450" i="26"/>
  <c r="I450" i="26"/>
  <c r="H450" i="26"/>
  <c r="G450" i="26"/>
  <c r="F450" i="26"/>
  <c r="E450" i="26"/>
  <c r="D450" i="26"/>
  <c r="R449" i="26"/>
  <c r="Q449" i="26"/>
  <c r="O449" i="26"/>
  <c r="N449" i="26"/>
  <c r="M449" i="26"/>
  <c r="L449" i="26"/>
  <c r="K449" i="26"/>
  <c r="J449" i="26"/>
  <c r="I449" i="26"/>
  <c r="H449" i="26"/>
  <c r="G449" i="26"/>
  <c r="F449" i="26"/>
  <c r="E449" i="26"/>
  <c r="D449" i="26"/>
  <c r="P448" i="26"/>
  <c r="S448" i="26" s="1"/>
  <c r="R447" i="26"/>
  <c r="Q447" i="26"/>
  <c r="O447" i="26"/>
  <c r="N447" i="26"/>
  <c r="M447" i="26"/>
  <c r="L447" i="26"/>
  <c r="K447" i="26"/>
  <c r="J447" i="26"/>
  <c r="I447" i="26"/>
  <c r="H447" i="26"/>
  <c r="G447" i="26"/>
  <c r="F447" i="26"/>
  <c r="E447" i="26"/>
  <c r="D447" i="26"/>
  <c r="R446" i="26"/>
  <c r="Q446" i="26"/>
  <c r="O446" i="26"/>
  <c r="N446" i="26"/>
  <c r="M446" i="26"/>
  <c r="L446" i="26"/>
  <c r="K446" i="26"/>
  <c r="J446" i="26"/>
  <c r="I446" i="26"/>
  <c r="H446" i="26"/>
  <c r="G446" i="26"/>
  <c r="F446" i="26"/>
  <c r="E446" i="26"/>
  <c r="D446" i="26"/>
  <c r="P445" i="26"/>
  <c r="S445" i="26" s="1"/>
  <c r="R444" i="26"/>
  <c r="Q444" i="26"/>
  <c r="O444" i="26"/>
  <c r="N444" i="26"/>
  <c r="M444" i="26"/>
  <c r="L444" i="26"/>
  <c r="K444" i="26"/>
  <c r="J444" i="26"/>
  <c r="I444" i="26"/>
  <c r="H444" i="26"/>
  <c r="G444" i="26"/>
  <c r="F444" i="26"/>
  <c r="E444" i="26"/>
  <c r="D444" i="26"/>
  <c r="R443" i="26"/>
  <c r="Q443" i="26"/>
  <c r="O443" i="26"/>
  <c r="N443" i="26"/>
  <c r="M443" i="26"/>
  <c r="L443" i="26"/>
  <c r="K443" i="26"/>
  <c r="J443" i="26"/>
  <c r="I443" i="26"/>
  <c r="H443" i="26"/>
  <c r="G443" i="26"/>
  <c r="F443" i="26"/>
  <c r="E443" i="26"/>
  <c r="D443" i="26"/>
  <c r="P442" i="26"/>
  <c r="S442" i="26" s="1"/>
  <c r="R441" i="26"/>
  <c r="Q441" i="26"/>
  <c r="O441" i="26"/>
  <c r="N441" i="26"/>
  <c r="N438" i="26" s="1"/>
  <c r="N437" i="26" s="1"/>
  <c r="M441" i="26"/>
  <c r="L441" i="26"/>
  <c r="L438" i="26" s="1"/>
  <c r="L437" i="26" s="1"/>
  <c r="K441" i="26"/>
  <c r="J441" i="26"/>
  <c r="J438" i="26" s="1"/>
  <c r="I441" i="26"/>
  <c r="H441" i="26"/>
  <c r="H438" i="26" s="1"/>
  <c r="H437" i="26" s="1"/>
  <c r="G441" i="26"/>
  <c r="F441" i="26"/>
  <c r="F438" i="26" s="1"/>
  <c r="F437" i="26" s="1"/>
  <c r="E441" i="26"/>
  <c r="D441" i="26"/>
  <c r="D438" i="26" s="1"/>
  <c r="D437" i="26" s="1"/>
  <c r="P440" i="26"/>
  <c r="S440" i="26" s="1"/>
  <c r="R439" i="26"/>
  <c r="Q439" i="26"/>
  <c r="O439" i="26"/>
  <c r="N439" i="26"/>
  <c r="M439" i="26"/>
  <c r="L439" i="26"/>
  <c r="K439" i="26"/>
  <c r="J439" i="26"/>
  <c r="I439" i="26"/>
  <c r="H439" i="26"/>
  <c r="G439" i="26"/>
  <c r="F439" i="26"/>
  <c r="E439" i="26"/>
  <c r="D439" i="26"/>
  <c r="Q438" i="26"/>
  <c r="Q437" i="26" s="1"/>
  <c r="J437" i="26"/>
  <c r="P436" i="26"/>
  <c r="S436" i="26" s="1"/>
  <c r="R435" i="26"/>
  <c r="Q435" i="26"/>
  <c r="O435" i="26"/>
  <c r="N435" i="26"/>
  <c r="M435" i="26"/>
  <c r="L435" i="26"/>
  <c r="K435" i="26"/>
  <c r="J435" i="26"/>
  <c r="I435" i="26"/>
  <c r="H435" i="26"/>
  <c r="G435" i="26"/>
  <c r="F435" i="26"/>
  <c r="E435" i="26"/>
  <c r="D435" i="26"/>
  <c r="R434" i="26"/>
  <c r="Q434" i="26"/>
  <c r="O434" i="26"/>
  <c r="N434" i="26"/>
  <c r="M434" i="26"/>
  <c r="L434" i="26"/>
  <c r="K434" i="26"/>
  <c r="J434" i="26"/>
  <c r="I434" i="26"/>
  <c r="H434" i="26"/>
  <c r="G434" i="26"/>
  <c r="F434" i="26"/>
  <c r="E434" i="26"/>
  <c r="D434" i="26"/>
  <c r="R433" i="26"/>
  <c r="Q433" i="26"/>
  <c r="O433" i="26"/>
  <c r="N433" i="26"/>
  <c r="M433" i="26"/>
  <c r="L433" i="26"/>
  <c r="K433" i="26"/>
  <c r="J433" i="26"/>
  <c r="I433" i="26"/>
  <c r="H433" i="26"/>
  <c r="G433" i="26"/>
  <c r="F433" i="26"/>
  <c r="E433" i="26"/>
  <c r="D433" i="26"/>
  <c r="P432" i="26"/>
  <c r="S432" i="26" s="1"/>
  <c r="R431" i="26"/>
  <c r="Q431" i="26"/>
  <c r="O431" i="26"/>
  <c r="N431" i="26"/>
  <c r="M431" i="26"/>
  <c r="L431" i="26"/>
  <c r="K431" i="26"/>
  <c r="J431" i="26"/>
  <c r="I431" i="26"/>
  <c r="H431" i="26"/>
  <c r="G431" i="26"/>
  <c r="F431" i="26"/>
  <c r="E431" i="26"/>
  <c r="D431" i="26"/>
  <c r="R430" i="26"/>
  <c r="Q430" i="26"/>
  <c r="O430" i="26"/>
  <c r="N430" i="26"/>
  <c r="M430" i="26"/>
  <c r="L430" i="26"/>
  <c r="K430" i="26"/>
  <c r="J430" i="26"/>
  <c r="I430" i="26"/>
  <c r="H430" i="26"/>
  <c r="G430" i="26"/>
  <c r="F430" i="26"/>
  <c r="E430" i="26"/>
  <c r="D430" i="26"/>
  <c r="P429" i="26"/>
  <c r="S429" i="26" s="1"/>
  <c r="R428" i="26"/>
  <c r="Q428" i="26"/>
  <c r="O428" i="26"/>
  <c r="N428" i="26"/>
  <c r="M428" i="26"/>
  <c r="L428" i="26"/>
  <c r="K428" i="26"/>
  <c r="J428" i="26"/>
  <c r="I428" i="26"/>
  <c r="H428" i="26"/>
  <c r="G428" i="26"/>
  <c r="F428" i="26"/>
  <c r="E428" i="26"/>
  <c r="D428" i="26"/>
  <c r="R427" i="26"/>
  <c r="Q427" i="26"/>
  <c r="O427" i="26"/>
  <c r="N427" i="26"/>
  <c r="M427" i="26"/>
  <c r="L427" i="26"/>
  <c r="K427" i="26"/>
  <c r="J427" i="26"/>
  <c r="I427" i="26"/>
  <c r="H427" i="26"/>
  <c r="G427" i="26"/>
  <c r="F427" i="26"/>
  <c r="E427" i="26"/>
  <c r="D427" i="26"/>
  <c r="P426" i="26"/>
  <c r="S426" i="26" s="1"/>
  <c r="R425" i="26"/>
  <c r="Q425" i="26"/>
  <c r="O425" i="26"/>
  <c r="N425" i="26"/>
  <c r="M425" i="26"/>
  <c r="L425" i="26"/>
  <c r="K425" i="26"/>
  <c r="J425" i="26"/>
  <c r="I425" i="26"/>
  <c r="H425" i="26"/>
  <c r="G425" i="26"/>
  <c r="F425" i="26"/>
  <c r="E425" i="26"/>
  <c r="D425" i="26"/>
  <c r="R424" i="26"/>
  <c r="Q424" i="26"/>
  <c r="Q423" i="26" s="1"/>
  <c r="O424" i="26"/>
  <c r="N424" i="26"/>
  <c r="M424" i="26"/>
  <c r="L424" i="26"/>
  <c r="L423" i="26" s="1"/>
  <c r="K424" i="26"/>
  <c r="J424" i="26"/>
  <c r="I424" i="26"/>
  <c r="H424" i="26"/>
  <c r="H423" i="26" s="1"/>
  <c r="G424" i="26"/>
  <c r="F424" i="26"/>
  <c r="E424" i="26"/>
  <c r="D424" i="26"/>
  <c r="D423" i="26"/>
  <c r="P422" i="26"/>
  <c r="S422" i="26" s="1"/>
  <c r="P421" i="26"/>
  <c r="S421" i="26" s="1"/>
  <c r="P420" i="26"/>
  <c r="S420" i="26" s="1"/>
  <c r="P419" i="26"/>
  <c r="S419" i="26" s="1"/>
  <c r="R418" i="26"/>
  <c r="Q418" i="26"/>
  <c r="O418" i="26"/>
  <c r="N418" i="26"/>
  <c r="M418" i="26"/>
  <c r="L418" i="26"/>
  <c r="K418" i="26"/>
  <c r="J418" i="26"/>
  <c r="I418" i="26"/>
  <c r="H418" i="26"/>
  <c r="G418" i="26"/>
  <c r="F418" i="26"/>
  <c r="P418" i="26" s="1"/>
  <c r="S418" i="26" s="1"/>
  <c r="E418" i="26"/>
  <c r="D418" i="26"/>
  <c r="R417" i="26"/>
  <c r="Q417" i="26"/>
  <c r="O417" i="26"/>
  <c r="N417" i="26"/>
  <c r="M417" i="26"/>
  <c r="L417" i="26"/>
  <c r="K417" i="26"/>
  <c r="J417" i="26"/>
  <c r="I417" i="26"/>
  <c r="H417" i="26"/>
  <c r="G417" i="26"/>
  <c r="F417" i="26"/>
  <c r="P417" i="26" s="1"/>
  <c r="S417" i="26" s="1"/>
  <c r="E417" i="26"/>
  <c r="D417" i="26"/>
  <c r="P416" i="26"/>
  <c r="S416" i="26" s="1"/>
  <c r="P415" i="26"/>
  <c r="S415" i="26" s="1"/>
  <c r="P414" i="26"/>
  <c r="S414" i="26" s="1"/>
  <c r="P413" i="26"/>
  <c r="S413" i="26" s="1"/>
  <c r="R412" i="26"/>
  <c r="Q412" i="26"/>
  <c r="Q407" i="26" s="1"/>
  <c r="O412" i="26"/>
  <c r="N412" i="26"/>
  <c r="N407" i="26" s="1"/>
  <c r="M412" i="26"/>
  <c r="L412" i="26"/>
  <c r="L407" i="26" s="1"/>
  <c r="K412" i="26"/>
  <c r="J412" i="26"/>
  <c r="J407" i="26" s="1"/>
  <c r="I412" i="26"/>
  <c r="H412" i="26"/>
  <c r="H407" i="26" s="1"/>
  <c r="G412" i="26"/>
  <c r="F412" i="26"/>
  <c r="E412" i="26"/>
  <c r="D412" i="26"/>
  <c r="D407" i="26" s="1"/>
  <c r="P411" i="26"/>
  <c r="S411" i="26" s="1"/>
  <c r="P410" i="26"/>
  <c r="S410" i="26" s="1"/>
  <c r="P409" i="26"/>
  <c r="S409" i="26" s="1"/>
  <c r="R408" i="26"/>
  <c r="Q408" i="26"/>
  <c r="O408" i="26"/>
  <c r="O407" i="26" s="1"/>
  <c r="N408" i="26"/>
  <c r="M408" i="26"/>
  <c r="M407" i="26" s="1"/>
  <c r="L408" i="26"/>
  <c r="K408" i="26"/>
  <c r="K407" i="26" s="1"/>
  <c r="J408" i="26"/>
  <c r="I408" i="26"/>
  <c r="I407" i="26" s="1"/>
  <c r="H408" i="26"/>
  <c r="G408" i="26"/>
  <c r="G407" i="26" s="1"/>
  <c r="F408" i="26"/>
  <c r="E408" i="26"/>
  <c r="E407" i="26" s="1"/>
  <c r="D408" i="26"/>
  <c r="R407" i="26"/>
  <c r="P406" i="26"/>
  <c r="S406" i="26" s="1"/>
  <c r="R405" i="26"/>
  <c r="Q405" i="26"/>
  <c r="O405" i="26"/>
  <c r="N405" i="26"/>
  <c r="M405" i="26"/>
  <c r="L405" i="26"/>
  <c r="K405" i="26"/>
  <c r="J405" i="26"/>
  <c r="I405" i="26"/>
  <c r="H405" i="26"/>
  <c r="G405" i="26"/>
  <c r="F405" i="26"/>
  <c r="E405" i="26"/>
  <c r="D405" i="26"/>
  <c r="R404" i="26"/>
  <c r="Q404" i="26"/>
  <c r="O404" i="26"/>
  <c r="N404" i="26"/>
  <c r="M404" i="26"/>
  <c r="L404" i="26"/>
  <c r="K404" i="26"/>
  <c r="J404" i="26"/>
  <c r="I404" i="26"/>
  <c r="H404" i="26"/>
  <c r="G404" i="26"/>
  <c r="F404" i="26"/>
  <c r="E404" i="26"/>
  <c r="D404" i="26"/>
  <c r="P403" i="26"/>
  <c r="S403" i="26" s="1"/>
  <c r="R402" i="26"/>
  <c r="Q402" i="26"/>
  <c r="O402" i="26"/>
  <c r="N402" i="26"/>
  <c r="M402" i="26"/>
  <c r="L402" i="26"/>
  <c r="K402" i="26"/>
  <c r="J402" i="26"/>
  <c r="I402" i="26"/>
  <c r="H402" i="26"/>
  <c r="G402" i="26"/>
  <c r="F402" i="26"/>
  <c r="E402" i="26"/>
  <c r="D402" i="26"/>
  <c r="P401" i="26"/>
  <c r="S401" i="26" s="1"/>
  <c r="R400" i="26"/>
  <c r="R397" i="26" s="1"/>
  <c r="Q400" i="26"/>
  <c r="O400" i="26"/>
  <c r="N400" i="26"/>
  <c r="M400" i="26"/>
  <c r="L400" i="26"/>
  <c r="K400" i="26"/>
  <c r="J400" i="26"/>
  <c r="I400" i="26"/>
  <c r="I397" i="26" s="1"/>
  <c r="H400" i="26"/>
  <c r="G400" i="26"/>
  <c r="F400" i="26"/>
  <c r="E400" i="26"/>
  <c r="D400" i="26"/>
  <c r="P399" i="26"/>
  <c r="S399" i="26" s="1"/>
  <c r="R398" i="26"/>
  <c r="Q398" i="26"/>
  <c r="O398" i="26"/>
  <c r="N398" i="26"/>
  <c r="M398" i="26"/>
  <c r="L398" i="26"/>
  <c r="K398" i="26"/>
  <c r="J398" i="26"/>
  <c r="I398" i="26"/>
  <c r="H398" i="26"/>
  <c r="G398" i="26"/>
  <c r="F398" i="26"/>
  <c r="E398" i="26"/>
  <c r="D398" i="26"/>
  <c r="P396" i="26"/>
  <c r="S396" i="26" s="1"/>
  <c r="R395" i="26"/>
  <c r="R390" i="26" s="1"/>
  <c r="Q395" i="26"/>
  <c r="O395" i="26"/>
  <c r="N395" i="26"/>
  <c r="M395" i="26"/>
  <c r="M390" i="26" s="1"/>
  <c r="L395" i="26"/>
  <c r="K395" i="26"/>
  <c r="J395" i="26"/>
  <c r="I395" i="26"/>
  <c r="I390" i="26" s="1"/>
  <c r="H395" i="26"/>
  <c r="G395" i="26"/>
  <c r="F395" i="26"/>
  <c r="E395" i="26"/>
  <c r="D395" i="26"/>
  <c r="P394" i="26"/>
  <c r="S394" i="26" s="1"/>
  <c r="P393" i="26"/>
  <c r="S393" i="26" s="1"/>
  <c r="P392" i="26"/>
  <c r="S392" i="26" s="1"/>
  <c r="R391" i="26"/>
  <c r="Q391" i="26"/>
  <c r="O391" i="26"/>
  <c r="N391" i="26"/>
  <c r="M391" i="26"/>
  <c r="L391" i="26"/>
  <c r="K391" i="26"/>
  <c r="J391" i="26"/>
  <c r="I391" i="26"/>
  <c r="H391" i="26"/>
  <c r="G391" i="26"/>
  <c r="F391" i="26"/>
  <c r="E391" i="26"/>
  <c r="D391" i="26"/>
  <c r="E390" i="26"/>
  <c r="P389" i="26"/>
  <c r="S389" i="26" s="1"/>
  <c r="R388" i="26"/>
  <c r="Q388" i="26"/>
  <c r="O388" i="26"/>
  <c r="N388" i="26"/>
  <c r="M388" i="26"/>
  <c r="L388" i="26"/>
  <c r="K388" i="26"/>
  <c r="J388" i="26"/>
  <c r="I388" i="26"/>
  <c r="H388" i="26"/>
  <c r="G388" i="26"/>
  <c r="F388" i="26"/>
  <c r="E388" i="26"/>
  <c r="D388" i="26"/>
  <c r="P387" i="26"/>
  <c r="S387" i="26" s="1"/>
  <c r="P386" i="26"/>
  <c r="S386" i="26" s="1"/>
  <c r="R385" i="26"/>
  <c r="Q385" i="26"/>
  <c r="O385" i="26"/>
  <c r="N385" i="26"/>
  <c r="M385" i="26"/>
  <c r="L385" i="26"/>
  <c r="K385" i="26"/>
  <c r="J385" i="26"/>
  <c r="I385" i="26"/>
  <c r="H385" i="26"/>
  <c r="G385" i="26"/>
  <c r="F385" i="26"/>
  <c r="E385" i="26"/>
  <c r="D385" i="26"/>
  <c r="R384" i="26"/>
  <c r="Q384" i="26"/>
  <c r="O384" i="26"/>
  <c r="N384" i="26"/>
  <c r="M384" i="26"/>
  <c r="L384" i="26"/>
  <c r="K384" i="26"/>
  <c r="J384" i="26"/>
  <c r="I384" i="26"/>
  <c r="H384" i="26"/>
  <c r="G384" i="26"/>
  <c r="F384" i="26"/>
  <c r="E384" i="26"/>
  <c r="D384" i="26"/>
  <c r="P383" i="26"/>
  <c r="S383" i="26" s="1"/>
  <c r="R382" i="26"/>
  <c r="Q382" i="26"/>
  <c r="O382" i="26"/>
  <c r="N382" i="26"/>
  <c r="M382" i="26"/>
  <c r="L382" i="26"/>
  <c r="K382" i="26"/>
  <c r="J382" i="26"/>
  <c r="I382" i="26"/>
  <c r="H382" i="26"/>
  <c r="G382" i="26"/>
  <c r="F382" i="26"/>
  <c r="E382" i="26"/>
  <c r="D382" i="26"/>
  <c r="P381" i="26"/>
  <c r="S381" i="26" s="1"/>
  <c r="R380" i="26"/>
  <c r="Q380" i="26"/>
  <c r="O380" i="26"/>
  <c r="N380" i="26"/>
  <c r="M380" i="26"/>
  <c r="L380" i="26"/>
  <c r="K380" i="26"/>
  <c r="J380" i="26"/>
  <c r="I380" i="26"/>
  <c r="H380" i="26"/>
  <c r="G380" i="26"/>
  <c r="F380" i="26"/>
  <c r="E380" i="26"/>
  <c r="D380" i="26"/>
  <c r="P379" i="26"/>
  <c r="S379" i="26" s="1"/>
  <c r="R378" i="26"/>
  <c r="Q378" i="26"/>
  <c r="O378" i="26"/>
  <c r="N378" i="26"/>
  <c r="M378" i="26"/>
  <c r="L378" i="26"/>
  <c r="K378" i="26"/>
  <c r="J378" i="26"/>
  <c r="I378" i="26"/>
  <c r="H378" i="26"/>
  <c r="G378" i="26"/>
  <c r="F378" i="26"/>
  <c r="E378" i="26"/>
  <c r="D378" i="26"/>
  <c r="P377" i="26"/>
  <c r="S377" i="26" s="1"/>
  <c r="R376" i="26"/>
  <c r="R373" i="26" s="1"/>
  <c r="Q376" i="26"/>
  <c r="O376" i="26"/>
  <c r="O373" i="26" s="1"/>
  <c r="N376" i="26"/>
  <c r="M376" i="26"/>
  <c r="M373" i="26" s="1"/>
  <c r="L376" i="26"/>
  <c r="K376" i="26"/>
  <c r="K373" i="26" s="1"/>
  <c r="J376" i="26"/>
  <c r="I376" i="26"/>
  <c r="I373" i="26" s="1"/>
  <c r="H376" i="26"/>
  <c r="G376" i="26"/>
  <c r="G373" i="26" s="1"/>
  <c r="F376" i="26"/>
  <c r="E376" i="26"/>
  <c r="E373" i="26" s="1"/>
  <c r="D376" i="26"/>
  <c r="P375" i="26"/>
  <c r="S375" i="26" s="1"/>
  <c r="R374" i="26"/>
  <c r="Q374" i="26"/>
  <c r="O374" i="26"/>
  <c r="N374" i="26"/>
  <c r="M374" i="26"/>
  <c r="L374" i="26"/>
  <c r="K374" i="26"/>
  <c r="J374" i="26"/>
  <c r="I374" i="26"/>
  <c r="H374" i="26"/>
  <c r="G374" i="26"/>
  <c r="F374" i="26"/>
  <c r="E374" i="26"/>
  <c r="D374" i="26"/>
  <c r="P372" i="26"/>
  <c r="S372" i="26" s="1"/>
  <c r="R371" i="26"/>
  <c r="Q371" i="26"/>
  <c r="O371" i="26"/>
  <c r="N371" i="26"/>
  <c r="M371" i="26"/>
  <c r="L371" i="26"/>
  <c r="K371" i="26"/>
  <c r="J371" i="26"/>
  <c r="I371" i="26"/>
  <c r="H371" i="26"/>
  <c r="G371" i="26"/>
  <c r="F371" i="26"/>
  <c r="P371" i="26" s="1"/>
  <c r="S371" i="26" s="1"/>
  <c r="E371" i="26"/>
  <c r="D371" i="26"/>
  <c r="P370" i="26"/>
  <c r="S370" i="26" s="1"/>
  <c r="R369" i="26"/>
  <c r="Q369" i="26"/>
  <c r="O369" i="26"/>
  <c r="N369" i="26"/>
  <c r="M369" i="26"/>
  <c r="L369" i="26"/>
  <c r="K369" i="26"/>
  <c r="J369" i="26"/>
  <c r="I369" i="26"/>
  <c r="H369" i="26"/>
  <c r="G369" i="26"/>
  <c r="F369" i="26"/>
  <c r="E369" i="26"/>
  <c r="D369" i="26"/>
  <c r="P368" i="26"/>
  <c r="S368" i="26" s="1"/>
  <c r="P367" i="26"/>
  <c r="S367" i="26" s="1"/>
  <c r="P366" i="26"/>
  <c r="S366" i="26" s="1"/>
  <c r="P365" i="26"/>
  <c r="S365" i="26" s="1"/>
  <c r="P364" i="26"/>
  <c r="S364" i="26" s="1"/>
  <c r="R363" i="26"/>
  <c r="Q363" i="26"/>
  <c r="Q360" i="26" s="1"/>
  <c r="O363" i="26"/>
  <c r="N363" i="26"/>
  <c r="N360" i="26" s="1"/>
  <c r="M363" i="26"/>
  <c r="L363" i="26"/>
  <c r="L360" i="26" s="1"/>
  <c r="K363" i="26"/>
  <c r="J363" i="26"/>
  <c r="J360" i="26" s="1"/>
  <c r="I363" i="26"/>
  <c r="H363" i="26"/>
  <c r="H360" i="26" s="1"/>
  <c r="G363" i="26"/>
  <c r="F363" i="26"/>
  <c r="F360" i="26" s="1"/>
  <c r="E363" i="26"/>
  <c r="D363" i="26"/>
  <c r="D360" i="26" s="1"/>
  <c r="P362" i="26"/>
  <c r="S362" i="26" s="1"/>
  <c r="R361" i="26"/>
  <c r="Q361" i="26"/>
  <c r="O361" i="26"/>
  <c r="O360" i="26" s="1"/>
  <c r="N361" i="26"/>
  <c r="M361" i="26"/>
  <c r="M360" i="26" s="1"/>
  <c r="L361" i="26"/>
  <c r="K361" i="26"/>
  <c r="K360" i="26" s="1"/>
  <c r="J361" i="26"/>
  <c r="I361" i="26"/>
  <c r="I360" i="26" s="1"/>
  <c r="H361" i="26"/>
  <c r="G361" i="26"/>
  <c r="G360" i="26" s="1"/>
  <c r="F361" i="26"/>
  <c r="E361" i="26"/>
  <c r="E360" i="26" s="1"/>
  <c r="D361" i="26"/>
  <c r="R360" i="26"/>
  <c r="P358" i="26"/>
  <c r="S358" i="26" s="1"/>
  <c r="R357" i="26"/>
  <c r="Q357" i="26"/>
  <c r="O357" i="26"/>
  <c r="N357" i="26"/>
  <c r="M357" i="26"/>
  <c r="L357" i="26"/>
  <c r="K357" i="26"/>
  <c r="J357" i="26"/>
  <c r="I357" i="26"/>
  <c r="H357" i="26"/>
  <c r="G357" i="26"/>
  <c r="F357" i="26"/>
  <c r="E357" i="26"/>
  <c r="D357" i="26"/>
  <c r="P356" i="26"/>
  <c r="S356" i="26" s="1"/>
  <c r="R355" i="26"/>
  <c r="Q355" i="26"/>
  <c r="O355" i="26"/>
  <c r="N355" i="26"/>
  <c r="M355" i="26"/>
  <c r="L355" i="26"/>
  <c r="K355" i="26"/>
  <c r="J355" i="26"/>
  <c r="I355" i="26"/>
  <c r="H355" i="26"/>
  <c r="G355" i="26"/>
  <c r="F355" i="26"/>
  <c r="E355" i="26"/>
  <c r="D355" i="26"/>
  <c r="P354" i="26"/>
  <c r="S354" i="26" s="1"/>
  <c r="P353" i="26"/>
  <c r="S353" i="26" s="1"/>
  <c r="P352" i="26"/>
  <c r="S352" i="26" s="1"/>
  <c r="R351" i="26"/>
  <c r="Q351" i="26"/>
  <c r="O351" i="26"/>
  <c r="N351" i="26"/>
  <c r="M351" i="26"/>
  <c r="L351" i="26"/>
  <c r="K351" i="26"/>
  <c r="J351" i="26"/>
  <c r="I351" i="26"/>
  <c r="H351" i="26"/>
  <c r="G351" i="26"/>
  <c r="F351" i="26"/>
  <c r="E351" i="26"/>
  <c r="D351" i="26"/>
  <c r="P350" i="26"/>
  <c r="S350" i="26" s="1"/>
  <c r="R349" i="26"/>
  <c r="Q349" i="26"/>
  <c r="O349" i="26"/>
  <c r="N349" i="26"/>
  <c r="M349" i="26"/>
  <c r="L349" i="26"/>
  <c r="K349" i="26"/>
  <c r="J349" i="26"/>
  <c r="I349" i="26"/>
  <c r="H349" i="26"/>
  <c r="G349" i="26"/>
  <c r="F349" i="26"/>
  <c r="E349" i="26"/>
  <c r="D349" i="26"/>
  <c r="P348" i="26"/>
  <c r="S348" i="26" s="1"/>
  <c r="R347" i="26"/>
  <c r="Q347" i="26"/>
  <c r="O347" i="26"/>
  <c r="N347" i="26"/>
  <c r="M347" i="26"/>
  <c r="L347" i="26"/>
  <c r="K347" i="26"/>
  <c r="J347" i="26"/>
  <c r="I347" i="26"/>
  <c r="H347" i="26"/>
  <c r="G347" i="26"/>
  <c r="F347" i="26"/>
  <c r="E347" i="26"/>
  <c r="D347" i="26"/>
  <c r="P346" i="26"/>
  <c r="S346" i="26" s="1"/>
  <c r="P345" i="26"/>
  <c r="S345" i="26" s="1"/>
  <c r="P344" i="26"/>
  <c r="S344" i="26" s="1"/>
  <c r="P343" i="26"/>
  <c r="S343" i="26" s="1"/>
  <c r="P342" i="26"/>
  <c r="S342" i="26" s="1"/>
  <c r="P341" i="26"/>
  <c r="S341" i="26" s="1"/>
  <c r="P340" i="26"/>
  <c r="S340" i="26" s="1"/>
  <c r="P339" i="26"/>
  <c r="S339" i="26" s="1"/>
  <c r="R338" i="26"/>
  <c r="Q338" i="26"/>
  <c r="O338" i="26"/>
  <c r="N338" i="26"/>
  <c r="M338" i="26"/>
  <c r="L338" i="26"/>
  <c r="K338" i="26"/>
  <c r="J338" i="26"/>
  <c r="I338" i="26"/>
  <c r="H338" i="26"/>
  <c r="G338" i="26"/>
  <c r="F338" i="26"/>
  <c r="E338" i="26"/>
  <c r="D338" i="26"/>
  <c r="P337" i="26"/>
  <c r="S337" i="26" s="1"/>
  <c r="P336" i="26"/>
  <c r="S336" i="26" s="1"/>
  <c r="P335" i="26"/>
  <c r="S335" i="26" s="1"/>
  <c r="P334" i="26"/>
  <c r="S334" i="26" s="1"/>
  <c r="R333" i="26"/>
  <c r="Q333" i="26"/>
  <c r="Q332" i="26" s="1"/>
  <c r="O333" i="26"/>
  <c r="N333" i="26"/>
  <c r="N332" i="26" s="1"/>
  <c r="M333" i="26"/>
  <c r="L333" i="26"/>
  <c r="L332" i="26" s="1"/>
  <c r="K333" i="26"/>
  <c r="J333" i="26"/>
  <c r="J332" i="26" s="1"/>
  <c r="I333" i="26"/>
  <c r="H333" i="26"/>
  <c r="H332" i="26" s="1"/>
  <c r="G333" i="26"/>
  <c r="F333" i="26"/>
  <c r="E333" i="26"/>
  <c r="D333" i="26"/>
  <c r="D332" i="26" s="1"/>
  <c r="P331" i="26"/>
  <c r="S331" i="26" s="1"/>
  <c r="R330" i="26"/>
  <c r="Q330" i="26"/>
  <c r="O330" i="26"/>
  <c r="N330" i="26"/>
  <c r="N319" i="26" s="1"/>
  <c r="N318" i="26" s="1"/>
  <c r="M330" i="26"/>
  <c r="L330" i="26"/>
  <c r="L319" i="26" s="1"/>
  <c r="L318" i="26" s="1"/>
  <c r="K330" i="26"/>
  <c r="J330" i="26"/>
  <c r="J319" i="26" s="1"/>
  <c r="I330" i="26"/>
  <c r="H330" i="26"/>
  <c r="H319" i="26" s="1"/>
  <c r="H318" i="26" s="1"/>
  <c r="G330" i="26"/>
  <c r="F330" i="26"/>
  <c r="F319" i="26" s="1"/>
  <c r="E330" i="26"/>
  <c r="D330" i="26"/>
  <c r="D319" i="26" s="1"/>
  <c r="D318" i="26" s="1"/>
  <c r="P329" i="26"/>
  <c r="S329" i="26" s="1"/>
  <c r="P328" i="26"/>
  <c r="S328" i="26" s="1"/>
  <c r="P327" i="26"/>
  <c r="S327" i="26" s="1"/>
  <c r="P326" i="26"/>
  <c r="S326" i="26" s="1"/>
  <c r="P325" i="26"/>
  <c r="S325" i="26" s="1"/>
  <c r="P324" i="26"/>
  <c r="S324" i="26" s="1"/>
  <c r="P323" i="26"/>
  <c r="S323" i="26" s="1"/>
  <c r="P322" i="26"/>
  <c r="S322" i="26" s="1"/>
  <c r="P321" i="26"/>
  <c r="S321" i="26" s="1"/>
  <c r="R320" i="26"/>
  <c r="Q320" i="26"/>
  <c r="O320" i="26"/>
  <c r="N320" i="26"/>
  <c r="M320" i="26"/>
  <c r="L320" i="26"/>
  <c r="K320" i="26"/>
  <c r="J320" i="26"/>
  <c r="I320" i="26"/>
  <c r="H320" i="26"/>
  <c r="G320" i="26"/>
  <c r="F320" i="26"/>
  <c r="E320" i="26"/>
  <c r="D320" i="26"/>
  <c r="Q319" i="26"/>
  <c r="Q318" i="26" s="1"/>
  <c r="P317" i="26"/>
  <c r="S317" i="26" s="1"/>
  <c r="R316" i="26"/>
  <c r="Q316" i="26"/>
  <c r="O316" i="26"/>
  <c r="N316" i="26"/>
  <c r="M316" i="26"/>
  <c r="L316" i="26"/>
  <c r="K316" i="26"/>
  <c r="J316" i="26"/>
  <c r="I316" i="26"/>
  <c r="H316" i="26"/>
  <c r="G316" i="26"/>
  <c r="F316" i="26"/>
  <c r="E316" i="26"/>
  <c r="D316" i="26"/>
  <c r="R315" i="26"/>
  <c r="Q315" i="26"/>
  <c r="O315" i="26"/>
  <c r="N315" i="26"/>
  <c r="M315" i="26"/>
  <c r="L315" i="26"/>
  <c r="K315" i="26"/>
  <c r="J315" i="26"/>
  <c r="I315" i="26"/>
  <c r="H315" i="26"/>
  <c r="G315" i="26"/>
  <c r="F315" i="26"/>
  <c r="E315" i="26"/>
  <c r="D315" i="26"/>
  <c r="P314" i="26"/>
  <c r="S314" i="26" s="1"/>
  <c r="R313" i="26"/>
  <c r="R310" i="26" s="1"/>
  <c r="Q313" i="26"/>
  <c r="O313" i="26"/>
  <c r="O310" i="26" s="1"/>
  <c r="N313" i="26"/>
  <c r="M313" i="26"/>
  <c r="M310" i="26" s="1"/>
  <c r="L313" i="26"/>
  <c r="K313" i="26"/>
  <c r="K310" i="26" s="1"/>
  <c r="J313" i="26"/>
  <c r="I313" i="26"/>
  <c r="I310" i="26" s="1"/>
  <c r="H313" i="26"/>
  <c r="G313" i="26"/>
  <c r="G310" i="26" s="1"/>
  <c r="F313" i="26"/>
  <c r="E313" i="26"/>
  <c r="E310" i="26" s="1"/>
  <c r="D313" i="26"/>
  <c r="P312" i="26"/>
  <c r="S312" i="26" s="1"/>
  <c r="R311" i="26"/>
  <c r="Q311" i="26"/>
  <c r="O311" i="26"/>
  <c r="N311" i="26"/>
  <c r="M311" i="26"/>
  <c r="L311" i="26"/>
  <c r="K311" i="26"/>
  <c r="J311" i="26"/>
  <c r="J310" i="26" s="1"/>
  <c r="I311" i="26"/>
  <c r="H311" i="26"/>
  <c r="H310" i="26" s="1"/>
  <c r="G311" i="26"/>
  <c r="F311" i="26"/>
  <c r="F310" i="26" s="1"/>
  <c r="E311" i="26"/>
  <c r="D311" i="26"/>
  <c r="D310" i="26" s="1"/>
  <c r="P309" i="26"/>
  <c r="S309" i="26" s="1"/>
  <c r="R308" i="26"/>
  <c r="Q308" i="26"/>
  <c r="O308" i="26"/>
  <c r="N308" i="26"/>
  <c r="M308" i="26"/>
  <c r="L308" i="26"/>
  <c r="K308" i="26"/>
  <c r="J308" i="26"/>
  <c r="I308" i="26"/>
  <c r="H308" i="26"/>
  <c r="G308" i="26"/>
  <c r="F308" i="26"/>
  <c r="E308" i="26"/>
  <c r="D308" i="26"/>
  <c r="R307" i="26"/>
  <c r="Q307" i="26"/>
  <c r="O307" i="26"/>
  <c r="N307" i="26"/>
  <c r="M307" i="26"/>
  <c r="L307" i="26"/>
  <c r="K307" i="26"/>
  <c r="J307" i="26"/>
  <c r="I307" i="26"/>
  <c r="H307" i="26"/>
  <c r="G307" i="26"/>
  <c r="F307" i="26"/>
  <c r="E307" i="26"/>
  <c r="D307" i="26"/>
  <c r="P306" i="26"/>
  <c r="S306" i="26" s="1"/>
  <c r="R305" i="26"/>
  <c r="Q305" i="26"/>
  <c r="O305" i="26"/>
  <c r="N305" i="26"/>
  <c r="M305" i="26"/>
  <c r="L305" i="26"/>
  <c r="K305" i="26"/>
  <c r="J305" i="26"/>
  <c r="I305" i="26"/>
  <c r="H305" i="26"/>
  <c r="G305" i="26"/>
  <c r="F305" i="26"/>
  <c r="E305" i="26"/>
  <c r="D305" i="26"/>
  <c r="P304" i="26"/>
  <c r="S304" i="26" s="1"/>
  <c r="R303" i="26"/>
  <c r="R300" i="26" s="1"/>
  <c r="Q303" i="26"/>
  <c r="O303" i="26"/>
  <c r="N303" i="26"/>
  <c r="M303" i="26"/>
  <c r="L303" i="26"/>
  <c r="K303" i="26"/>
  <c r="J303" i="26"/>
  <c r="I303" i="26"/>
  <c r="H303" i="26"/>
  <c r="G303" i="26"/>
  <c r="F303" i="26"/>
  <c r="E303" i="26"/>
  <c r="D303" i="26"/>
  <c r="P302" i="26"/>
  <c r="S302" i="26" s="1"/>
  <c r="R301" i="26"/>
  <c r="Q301" i="26"/>
  <c r="O301" i="26"/>
  <c r="N301" i="26"/>
  <c r="M301" i="26"/>
  <c r="L301" i="26"/>
  <c r="K301" i="26"/>
  <c r="J301" i="26"/>
  <c r="I301" i="26"/>
  <c r="H301" i="26"/>
  <c r="G301" i="26"/>
  <c r="F301" i="26"/>
  <c r="E301" i="26"/>
  <c r="D301" i="26"/>
  <c r="I300" i="26"/>
  <c r="P299" i="26"/>
  <c r="S299" i="26" s="1"/>
  <c r="R298" i="26"/>
  <c r="R295" i="26" s="1"/>
  <c r="Q298" i="26"/>
  <c r="O298" i="26"/>
  <c r="N298" i="26"/>
  <c r="M298" i="26"/>
  <c r="M295" i="26" s="1"/>
  <c r="L298" i="26"/>
  <c r="K298" i="26"/>
  <c r="J298" i="26"/>
  <c r="I298" i="26"/>
  <c r="I295" i="26" s="1"/>
  <c r="H298" i="26"/>
  <c r="G298" i="26"/>
  <c r="F298" i="26"/>
  <c r="E298" i="26"/>
  <c r="D298" i="26"/>
  <c r="P297" i="26"/>
  <c r="S297" i="26" s="1"/>
  <c r="R296" i="26"/>
  <c r="Q296" i="26"/>
  <c r="O296" i="26"/>
  <c r="N296" i="26"/>
  <c r="M296" i="26"/>
  <c r="L296" i="26"/>
  <c r="K296" i="26"/>
  <c r="J296" i="26"/>
  <c r="I296" i="26"/>
  <c r="H296" i="26"/>
  <c r="G296" i="26"/>
  <c r="F296" i="26"/>
  <c r="E296" i="26"/>
  <c r="D296" i="26"/>
  <c r="E295" i="26"/>
  <c r="P294" i="26"/>
  <c r="S294" i="26" s="1"/>
  <c r="P293" i="26"/>
  <c r="S293" i="26" s="1"/>
  <c r="P292" i="26"/>
  <c r="S292" i="26" s="1"/>
  <c r="P291" i="26"/>
  <c r="S291" i="26" s="1"/>
  <c r="R290" i="26"/>
  <c r="Q290" i="26"/>
  <c r="O290" i="26"/>
  <c r="N290" i="26"/>
  <c r="M290" i="26"/>
  <c r="L290" i="26"/>
  <c r="K290" i="26"/>
  <c r="J290" i="26"/>
  <c r="I290" i="26"/>
  <c r="H290" i="26"/>
  <c r="G290" i="26"/>
  <c r="F290" i="26"/>
  <c r="E290" i="26"/>
  <c r="D290" i="26"/>
  <c r="R289" i="26"/>
  <c r="Q289" i="26"/>
  <c r="O289" i="26"/>
  <c r="N289" i="26"/>
  <c r="M289" i="26"/>
  <c r="L289" i="26"/>
  <c r="K289" i="26"/>
  <c r="J289" i="26"/>
  <c r="I289" i="26"/>
  <c r="H289" i="26"/>
  <c r="G289" i="26"/>
  <c r="F289" i="26"/>
  <c r="E289" i="26"/>
  <c r="D289" i="26"/>
  <c r="P287" i="26"/>
  <c r="S287" i="26" s="1"/>
  <c r="R286" i="26"/>
  <c r="Q286" i="26"/>
  <c r="Q285" i="26" s="1"/>
  <c r="O286" i="26"/>
  <c r="O285" i="26" s="1"/>
  <c r="N286" i="26"/>
  <c r="M286" i="26"/>
  <c r="M285" i="26" s="1"/>
  <c r="L286" i="26"/>
  <c r="K286" i="26"/>
  <c r="K285" i="26" s="1"/>
  <c r="J286" i="26"/>
  <c r="I286" i="26"/>
  <c r="I285" i="26" s="1"/>
  <c r="H286" i="26"/>
  <c r="G286" i="26"/>
  <c r="G285" i="26" s="1"/>
  <c r="F286" i="26"/>
  <c r="E286" i="26"/>
  <c r="E285" i="26" s="1"/>
  <c r="D286" i="26"/>
  <c r="R285" i="26"/>
  <c r="N285" i="26"/>
  <c r="L285" i="26"/>
  <c r="J285" i="26"/>
  <c r="H285" i="26"/>
  <c r="F285" i="26"/>
  <c r="D285" i="26"/>
  <c r="P284" i="26"/>
  <c r="S284" i="26" s="1"/>
  <c r="P283" i="26"/>
  <c r="S283" i="26" s="1"/>
  <c r="R282" i="26"/>
  <c r="Q282" i="26"/>
  <c r="O282" i="26"/>
  <c r="N282" i="26"/>
  <c r="M282" i="26"/>
  <c r="L282" i="26"/>
  <c r="K282" i="26"/>
  <c r="J282" i="26"/>
  <c r="I282" i="26"/>
  <c r="H282" i="26"/>
  <c r="G282" i="26"/>
  <c r="F282" i="26"/>
  <c r="E282" i="26"/>
  <c r="D282" i="26"/>
  <c r="R281" i="26"/>
  <c r="Q281" i="26"/>
  <c r="O281" i="26"/>
  <c r="N281" i="26"/>
  <c r="M281" i="26"/>
  <c r="L281" i="26"/>
  <c r="K281" i="26"/>
  <c r="J281" i="26"/>
  <c r="I281" i="26"/>
  <c r="H281" i="26"/>
  <c r="G281" i="26"/>
  <c r="F281" i="26"/>
  <c r="E281" i="26"/>
  <c r="D281" i="26"/>
  <c r="P280" i="26"/>
  <c r="S280" i="26" s="1"/>
  <c r="R279" i="26"/>
  <c r="Q279" i="26"/>
  <c r="O279" i="26"/>
  <c r="N279" i="26"/>
  <c r="M279" i="26"/>
  <c r="L279" i="26"/>
  <c r="K279" i="26"/>
  <c r="J279" i="26"/>
  <c r="I279" i="26"/>
  <c r="H279" i="26"/>
  <c r="G279" i="26"/>
  <c r="F279" i="26"/>
  <c r="E279" i="26"/>
  <c r="D279" i="26"/>
  <c r="P278" i="26"/>
  <c r="S278" i="26" s="1"/>
  <c r="P277" i="26"/>
  <c r="S277" i="26" s="1"/>
  <c r="R276" i="26"/>
  <c r="Q276" i="26"/>
  <c r="O276" i="26"/>
  <c r="N276" i="26"/>
  <c r="M276" i="26"/>
  <c r="L276" i="26"/>
  <c r="K276" i="26"/>
  <c r="J276" i="26"/>
  <c r="I276" i="26"/>
  <c r="H276" i="26"/>
  <c r="G276" i="26"/>
  <c r="F276" i="26"/>
  <c r="E276" i="26"/>
  <c r="D276" i="26"/>
  <c r="R275" i="26"/>
  <c r="Q275" i="26"/>
  <c r="O275" i="26"/>
  <c r="N275" i="26"/>
  <c r="M275" i="26"/>
  <c r="L275" i="26"/>
  <c r="K275" i="26"/>
  <c r="J275" i="26"/>
  <c r="I275" i="26"/>
  <c r="H275" i="26"/>
  <c r="G275" i="26"/>
  <c r="F275" i="26"/>
  <c r="E275" i="26"/>
  <c r="D275" i="26"/>
  <c r="P274" i="26"/>
  <c r="S274" i="26" s="1"/>
  <c r="P273" i="26"/>
  <c r="S273" i="26" s="1"/>
  <c r="P272" i="26"/>
  <c r="S272" i="26" s="1"/>
  <c r="P271" i="26"/>
  <c r="S271" i="26" s="1"/>
  <c r="P270" i="26"/>
  <c r="S270" i="26" s="1"/>
  <c r="P269" i="26"/>
  <c r="S269" i="26" s="1"/>
  <c r="R268" i="26"/>
  <c r="Q268" i="26"/>
  <c r="O268" i="26"/>
  <c r="N268" i="26"/>
  <c r="M268" i="26"/>
  <c r="L268" i="26"/>
  <c r="K268" i="26"/>
  <c r="J268" i="26"/>
  <c r="I268" i="26"/>
  <c r="H268" i="26"/>
  <c r="G268" i="26"/>
  <c r="F268" i="26"/>
  <c r="E268" i="26"/>
  <c r="D268" i="26"/>
  <c r="P267" i="26"/>
  <c r="S267" i="26" s="1"/>
  <c r="P266" i="26"/>
  <c r="S266" i="26" s="1"/>
  <c r="R265" i="26"/>
  <c r="Q265" i="26"/>
  <c r="O265" i="26"/>
  <c r="N265" i="26"/>
  <c r="M265" i="26"/>
  <c r="L265" i="26"/>
  <c r="K265" i="26"/>
  <c r="J265" i="26"/>
  <c r="I265" i="26"/>
  <c r="H265" i="26"/>
  <c r="G265" i="26"/>
  <c r="F265" i="26"/>
  <c r="E265" i="26"/>
  <c r="D265" i="26"/>
  <c r="P264" i="26"/>
  <c r="S264" i="26" s="1"/>
  <c r="P263" i="26"/>
  <c r="S263" i="26" s="1"/>
  <c r="R262" i="26"/>
  <c r="Q262" i="26"/>
  <c r="O262" i="26"/>
  <c r="N262" i="26"/>
  <c r="M262" i="26"/>
  <c r="L262" i="26"/>
  <c r="K262" i="26"/>
  <c r="J262" i="26"/>
  <c r="I262" i="26"/>
  <c r="H262" i="26"/>
  <c r="G262" i="26"/>
  <c r="F262" i="26"/>
  <c r="E262" i="26"/>
  <c r="D262" i="26"/>
  <c r="P261" i="26"/>
  <c r="S261" i="26" s="1"/>
  <c r="R260" i="26"/>
  <c r="Q260" i="26"/>
  <c r="Q257" i="26" s="1"/>
  <c r="O260" i="26"/>
  <c r="N260" i="26"/>
  <c r="N257" i="26" s="1"/>
  <c r="M260" i="26"/>
  <c r="L260" i="26"/>
  <c r="L257" i="26" s="1"/>
  <c r="K260" i="26"/>
  <c r="J260" i="26"/>
  <c r="J257" i="26" s="1"/>
  <c r="I260" i="26"/>
  <c r="H260" i="26"/>
  <c r="H257" i="26" s="1"/>
  <c r="G260" i="26"/>
  <c r="F260" i="26"/>
  <c r="F257" i="26" s="1"/>
  <c r="E260" i="26"/>
  <c r="D260" i="26"/>
  <c r="P259" i="26"/>
  <c r="S259" i="26" s="1"/>
  <c r="R258" i="26"/>
  <c r="Q258" i="26"/>
  <c r="O258" i="26"/>
  <c r="O257" i="26" s="1"/>
  <c r="N258" i="26"/>
  <c r="M258" i="26"/>
  <c r="M257" i="26" s="1"/>
  <c r="L258" i="26"/>
  <c r="K258" i="26"/>
  <c r="K257" i="26" s="1"/>
  <c r="J258" i="26"/>
  <c r="I258" i="26"/>
  <c r="I257" i="26" s="1"/>
  <c r="H258" i="26"/>
  <c r="G258" i="26"/>
  <c r="G257" i="26" s="1"/>
  <c r="F258" i="26"/>
  <c r="E258" i="26"/>
  <c r="E257" i="26" s="1"/>
  <c r="D258" i="26"/>
  <c r="R257" i="26"/>
  <c r="D257" i="26"/>
  <c r="P256" i="26"/>
  <c r="S256" i="26" s="1"/>
  <c r="P255" i="26"/>
  <c r="S255" i="26" s="1"/>
  <c r="R254" i="26"/>
  <c r="Q254" i="26"/>
  <c r="O254" i="26"/>
  <c r="N254" i="26"/>
  <c r="M254" i="26"/>
  <c r="L254" i="26"/>
  <c r="K254" i="26"/>
  <c r="J254" i="26"/>
  <c r="I254" i="26"/>
  <c r="H254" i="26"/>
  <c r="G254" i="26"/>
  <c r="F254" i="26"/>
  <c r="E254" i="26"/>
  <c r="D254" i="26"/>
  <c r="P253" i="26"/>
  <c r="S253" i="26" s="1"/>
  <c r="P252" i="26"/>
  <c r="S252" i="26" s="1"/>
  <c r="P251" i="26"/>
  <c r="S251" i="26" s="1"/>
  <c r="R250" i="26"/>
  <c r="R242" i="26" s="1"/>
  <c r="Q250" i="26"/>
  <c r="O250" i="26"/>
  <c r="N250" i="26"/>
  <c r="M250" i="26"/>
  <c r="L250" i="26"/>
  <c r="K250" i="26"/>
  <c r="J250" i="26"/>
  <c r="I250" i="26"/>
  <c r="H250" i="26"/>
  <c r="G250" i="26"/>
  <c r="F250" i="26"/>
  <c r="E250" i="26"/>
  <c r="D250" i="26"/>
  <c r="P249" i="26"/>
  <c r="S249" i="26" s="1"/>
  <c r="R248" i="26"/>
  <c r="Q248" i="26"/>
  <c r="O248" i="26"/>
  <c r="N248" i="26"/>
  <c r="M248" i="26"/>
  <c r="L248" i="26"/>
  <c r="K248" i="26"/>
  <c r="J248" i="26"/>
  <c r="I248" i="26"/>
  <c r="H248" i="26"/>
  <c r="G248" i="26"/>
  <c r="F248" i="26"/>
  <c r="E248" i="26"/>
  <c r="D248" i="26"/>
  <c r="P247" i="26"/>
  <c r="S247" i="26" s="1"/>
  <c r="P246" i="26"/>
  <c r="S246" i="26" s="1"/>
  <c r="P245" i="26"/>
  <c r="S245" i="26" s="1"/>
  <c r="P244" i="26"/>
  <c r="S244" i="26" s="1"/>
  <c r="R243" i="26"/>
  <c r="Q243" i="26"/>
  <c r="O243" i="26"/>
  <c r="N243" i="26"/>
  <c r="M243" i="26"/>
  <c r="L243" i="26"/>
  <c r="K243" i="26"/>
  <c r="J243" i="26"/>
  <c r="I243" i="26"/>
  <c r="H243" i="26"/>
  <c r="G243" i="26"/>
  <c r="F243" i="26"/>
  <c r="E243" i="26"/>
  <c r="D243" i="26"/>
  <c r="I242" i="26"/>
  <c r="P241" i="26"/>
  <c r="P240" i="26"/>
  <c r="S240" i="26" s="1"/>
  <c r="R239" i="26"/>
  <c r="Q239" i="26"/>
  <c r="O239" i="26"/>
  <c r="N239" i="26"/>
  <c r="M239" i="26"/>
  <c r="L239" i="26"/>
  <c r="K239" i="26"/>
  <c r="J239" i="26"/>
  <c r="I239" i="26"/>
  <c r="H239" i="26"/>
  <c r="G239" i="26"/>
  <c r="F239" i="26"/>
  <c r="E239" i="26"/>
  <c r="D239" i="26"/>
  <c r="P238" i="26"/>
  <c r="S238" i="26" s="1"/>
  <c r="P237" i="26"/>
  <c r="S237" i="26" s="1"/>
  <c r="P236" i="26"/>
  <c r="S236" i="26" s="1"/>
  <c r="R235" i="26"/>
  <c r="R232" i="26" s="1"/>
  <c r="Q235" i="26"/>
  <c r="O235" i="26"/>
  <c r="O232" i="26" s="1"/>
  <c r="N235" i="26"/>
  <c r="M235" i="26"/>
  <c r="M232" i="26" s="1"/>
  <c r="L235" i="26"/>
  <c r="K235" i="26"/>
  <c r="K232" i="26" s="1"/>
  <c r="J235" i="26"/>
  <c r="I235" i="26"/>
  <c r="I232" i="26" s="1"/>
  <c r="H235" i="26"/>
  <c r="G235" i="26"/>
  <c r="G232" i="26" s="1"/>
  <c r="F235" i="26"/>
  <c r="E235" i="26"/>
  <c r="E232" i="26" s="1"/>
  <c r="D235" i="26"/>
  <c r="P234" i="26"/>
  <c r="S234" i="26" s="1"/>
  <c r="R233" i="26"/>
  <c r="Q233" i="26"/>
  <c r="Q232" i="26" s="1"/>
  <c r="O233" i="26"/>
  <c r="N233" i="26"/>
  <c r="M233" i="26"/>
  <c r="L233" i="26"/>
  <c r="L232" i="26" s="1"/>
  <c r="K233" i="26"/>
  <c r="J233" i="26"/>
  <c r="I233" i="26"/>
  <c r="H233" i="26"/>
  <c r="H232" i="26" s="1"/>
  <c r="G233" i="26"/>
  <c r="F233" i="26"/>
  <c r="E233" i="26"/>
  <c r="D233" i="26"/>
  <c r="D232" i="26" s="1"/>
  <c r="N232" i="26"/>
  <c r="J232" i="26"/>
  <c r="F232" i="26"/>
  <c r="P231" i="26"/>
  <c r="S231" i="26" s="1"/>
  <c r="R230" i="26"/>
  <c r="Q230" i="26"/>
  <c r="O230" i="26"/>
  <c r="N230" i="26"/>
  <c r="M230" i="26"/>
  <c r="L230" i="26"/>
  <c r="K230" i="26"/>
  <c r="J230" i="26"/>
  <c r="J224" i="26" s="1"/>
  <c r="I230" i="26"/>
  <c r="H230" i="26"/>
  <c r="G230" i="26"/>
  <c r="F230" i="26"/>
  <c r="E230" i="26"/>
  <c r="D230" i="26"/>
  <c r="P229" i="26"/>
  <c r="S229" i="26" s="1"/>
  <c r="R228" i="26"/>
  <c r="Q228" i="26"/>
  <c r="O228" i="26"/>
  <c r="N228" i="26"/>
  <c r="M228" i="26"/>
  <c r="L228" i="26"/>
  <c r="K228" i="26"/>
  <c r="J228" i="26"/>
  <c r="I228" i="26"/>
  <c r="H228" i="26"/>
  <c r="G228" i="26"/>
  <c r="F228" i="26"/>
  <c r="E228" i="26"/>
  <c r="D228" i="26"/>
  <c r="P227" i="26"/>
  <c r="S227" i="26" s="1"/>
  <c r="P226" i="26"/>
  <c r="S226" i="26" s="1"/>
  <c r="R225" i="26"/>
  <c r="Q225" i="26"/>
  <c r="O225" i="26"/>
  <c r="N225" i="26"/>
  <c r="M225" i="26"/>
  <c r="L225" i="26"/>
  <c r="K225" i="26"/>
  <c r="J225" i="26"/>
  <c r="I225" i="26"/>
  <c r="H225" i="26"/>
  <c r="G225" i="26"/>
  <c r="F225" i="26"/>
  <c r="E225" i="26"/>
  <c r="D225" i="26"/>
  <c r="N224" i="26"/>
  <c r="F224" i="26"/>
  <c r="P223" i="26"/>
  <c r="S223" i="26" s="1"/>
  <c r="R222" i="26"/>
  <c r="Q222" i="26"/>
  <c r="O222" i="26"/>
  <c r="N222" i="26"/>
  <c r="M222" i="26"/>
  <c r="L222" i="26"/>
  <c r="K222" i="26"/>
  <c r="J222" i="26"/>
  <c r="I222" i="26"/>
  <c r="H222" i="26"/>
  <c r="G222" i="26"/>
  <c r="F222" i="26"/>
  <c r="E222" i="26"/>
  <c r="D222" i="26"/>
  <c r="P221" i="26"/>
  <c r="S221" i="26" s="1"/>
  <c r="R220" i="26"/>
  <c r="Q220" i="26"/>
  <c r="Q217" i="26" s="1"/>
  <c r="O220" i="26"/>
  <c r="N220" i="26"/>
  <c r="N217" i="26" s="1"/>
  <c r="M220" i="26"/>
  <c r="L220" i="26"/>
  <c r="L217" i="26" s="1"/>
  <c r="K220" i="26"/>
  <c r="J220" i="26"/>
  <c r="J217" i="26" s="1"/>
  <c r="I220" i="26"/>
  <c r="H220" i="26"/>
  <c r="H217" i="26" s="1"/>
  <c r="G220" i="26"/>
  <c r="F220" i="26"/>
  <c r="F217" i="26" s="1"/>
  <c r="E220" i="26"/>
  <c r="D220" i="26"/>
  <c r="D217" i="26" s="1"/>
  <c r="P219" i="26"/>
  <c r="S219" i="26" s="1"/>
  <c r="R218" i="26"/>
  <c r="Q218" i="26"/>
  <c r="O218" i="26"/>
  <c r="O217" i="26" s="1"/>
  <c r="N218" i="26"/>
  <c r="M218" i="26"/>
  <c r="M217" i="26" s="1"/>
  <c r="L218" i="26"/>
  <c r="K218" i="26"/>
  <c r="K217" i="26" s="1"/>
  <c r="J218" i="26"/>
  <c r="I218" i="26"/>
  <c r="H218" i="26"/>
  <c r="G218" i="26"/>
  <c r="G217" i="26" s="1"/>
  <c r="F218" i="26"/>
  <c r="E218" i="26"/>
  <c r="E217" i="26" s="1"/>
  <c r="D218" i="26"/>
  <c r="R217" i="26"/>
  <c r="I217" i="26"/>
  <c r="P215" i="26"/>
  <c r="S215" i="26" s="1"/>
  <c r="R214" i="26"/>
  <c r="Q214" i="26"/>
  <c r="O214" i="26"/>
  <c r="N214" i="26"/>
  <c r="M214" i="26"/>
  <c r="L214" i="26"/>
  <c r="K214" i="26"/>
  <c r="J214" i="26"/>
  <c r="I214" i="26"/>
  <c r="H214" i="26"/>
  <c r="G214" i="26"/>
  <c r="F214" i="26"/>
  <c r="E214" i="26"/>
  <c r="D214" i="26"/>
  <c r="R213" i="26"/>
  <c r="Q213" i="26"/>
  <c r="O213" i="26"/>
  <c r="N213" i="26"/>
  <c r="M213" i="26"/>
  <c r="L213" i="26"/>
  <c r="K213" i="26"/>
  <c r="J213" i="26"/>
  <c r="I213" i="26"/>
  <c r="H213" i="26"/>
  <c r="G213" i="26"/>
  <c r="F213" i="26"/>
  <c r="E213" i="26"/>
  <c r="D213" i="26"/>
  <c r="P212" i="26"/>
  <c r="S212" i="26" s="1"/>
  <c r="P211" i="26"/>
  <c r="S211" i="26" s="1"/>
  <c r="R210" i="26"/>
  <c r="Q210" i="26"/>
  <c r="O210" i="26"/>
  <c r="N210" i="26"/>
  <c r="M210" i="26"/>
  <c r="L210" i="26"/>
  <c r="K210" i="26"/>
  <c r="J210" i="26"/>
  <c r="I210" i="26"/>
  <c r="H210" i="26"/>
  <c r="G210" i="26"/>
  <c r="F210" i="26"/>
  <c r="E210" i="26"/>
  <c r="D210" i="26"/>
  <c r="R209" i="26"/>
  <c r="Q209" i="26"/>
  <c r="O209" i="26"/>
  <c r="N209" i="26"/>
  <c r="M209" i="26"/>
  <c r="L209" i="26"/>
  <c r="K209" i="26"/>
  <c r="J209" i="26"/>
  <c r="I209" i="26"/>
  <c r="H209" i="26"/>
  <c r="G209" i="26"/>
  <c r="F209" i="26"/>
  <c r="E209" i="26"/>
  <c r="D209" i="26"/>
  <c r="P208" i="26"/>
  <c r="S208" i="26" s="1"/>
  <c r="P207" i="26"/>
  <c r="S207" i="26" s="1"/>
  <c r="P206" i="26"/>
  <c r="S206" i="26" s="1"/>
  <c r="R205" i="26"/>
  <c r="Q205" i="26"/>
  <c r="O205" i="26"/>
  <c r="N205" i="26"/>
  <c r="M205" i="26"/>
  <c r="L205" i="26"/>
  <c r="K205" i="26"/>
  <c r="J205" i="26"/>
  <c r="I205" i="26"/>
  <c r="H205" i="26"/>
  <c r="G205" i="26"/>
  <c r="F205" i="26"/>
  <c r="E205" i="26"/>
  <c r="D205" i="26"/>
  <c r="P204" i="26"/>
  <c r="S204" i="26" s="1"/>
  <c r="R203" i="26"/>
  <c r="Q203" i="26"/>
  <c r="O203" i="26"/>
  <c r="N203" i="26"/>
  <c r="M203" i="26"/>
  <c r="L203" i="26"/>
  <c r="K203" i="26"/>
  <c r="J203" i="26"/>
  <c r="I203" i="26"/>
  <c r="H203" i="26"/>
  <c r="G203" i="26"/>
  <c r="F203" i="26"/>
  <c r="E203" i="26"/>
  <c r="D203" i="26"/>
  <c r="J202" i="26"/>
  <c r="P201" i="26"/>
  <c r="S201" i="26" s="1"/>
  <c r="P200" i="26"/>
  <c r="S200" i="26" s="1"/>
  <c r="P199" i="26"/>
  <c r="S199" i="26" s="1"/>
  <c r="P198" i="26"/>
  <c r="S198" i="26" s="1"/>
  <c r="R197" i="26"/>
  <c r="Q197" i="26"/>
  <c r="O197" i="26"/>
  <c r="N197" i="26"/>
  <c r="M197" i="26"/>
  <c r="L197" i="26"/>
  <c r="K197" i="26"/>
  <c r="J197" i="26"/>
  <c r="I197" i="26"/>
  <c r="H197" i="26"/>
  <c r="G197" i="26"/>
  <c r="F197" i="26"/>
  <c r="E197" i="26"/>
  <c r="D197" i="26"/>
  <c r="P196" i="26"/>
  <c r="S196" i="26" s="1"/>
  <c r="R195" i="26"/>
  <c r="Q195" i="26"/>
  <c r="O195" i="26"/>
  <c r="N195" i="26"/>
  <c r="M195" i="26"/>
  <c r="L195" i="26"/>
  <c r="K195" i="26"/>
  <c r="J195" i="26"/>
  <c r="I195" i="26"/>
  <c r="H195" i="26"/>
  <c r="G195" i="26"/>
  <c r="F195" i="26"/>
  <c r="E195" i="26"/>
  <c r="D195" i="26"/>
  <c r="P194" i="26"/>
  <c r="S194" i="26" s="1"/>
  <c r="R193" i="26"/>
  <c r="Q193" i="26"/>
  <c r="O193" i="26"/>
  <c r="N193" i="26"/>
  <c r="M193" i="26"/>
  <c r="L193" i="26"/>
  <c r="K193" i="26"/>
  <c r="J193" i="26"/>
  <c r="I193" i="26"/>
  <c r="H193" i="26"/>
  <c r="G193" i="26"/>
  <c r="F193" i="26"/>
  <c r="E193" i="26"/>
  <c r="D193" i="26"/>
  <c r="P192" i="26"/>
  <c r="S192" i="26" s="1"/>
  <c r="R191" i="26"/>
  <c r="Q191" i="26"/>
  <c r="O191" i="26"/>
  <c r="N191" i="26"/>
  <c r="M191" i="26"/>
  <c r="L191" i="26"/>
  <c r="K191" i="26"/>
  <c r="J191" i="26"/>
  <c r="I191" i="26"/>
  <c r="H191" i="26"/>
  <c r="G191" i="26"/>
  <c r="F191" i="26"/>
  <c r="E191" i="26"/>
  <c r="D191" i="26"/>
  <c r="K190" i="26"/>
  <c r="P189" i="26"/>
  <c r="S189" i="26" s="1"/>
  <c r="P188" i="26"/>
  <c r="S188" i="26" s="1"/>
  <c r="P187" i="26"/>
  <c r="S187" i="26" s="1"/>
  <c r="P186" i="26"/>
  <c r="S186" i="26" s="1"/>
  <c r="P185" i="26"/>
  <c r="S185" i="26" s="1"/>
  <c r="R184" i="26"/>
  <c r="Q184" i="26"/>
  <c r="O184" i="26"/>
  <c r="N184" i="26"/>
  <c r="M184" i="26"/>
  <c r="L184" i="26"/>
  <c r="K184" i="26"/>
  <c r="J184" i="26"/>
  <c r="I184" i="26"/>
  <c r="H184" i="26"/>
  <c r="G184" i="26"/>
  <c r="F184" i="26"/>
  <c r="E184" i="26"/>
  <c r="D184" i="26"/>
  <c r="P183" i="26"/>
  <c r="S183" i="26" s="1"/>
  <c r="R182" i="26"/>
  <c r="Q182" i="26"/>
  <c r="O182" i="26"/>
  <c r="N182" i="26"/>
  <c r="M182" i="26"/>
  <c r="L182" i="26"/>
  <c r="K182" i="26"/>
  <c r="J182" i="26"/>
  <c r="I182" i="26"/>
  <c r="H182" i="26"/>
  <c r="G182" i="26"/>
  <c r="F182" i="26"/>
  <c r="E182" i="26"/>
  <c r="D182" i="26"/>
  <c r="P181" i="26"/>
  <c r="S181" i="26" s="1"/>
  <c r="R180" i="26"/>
  <c r="R177" i="26" s="1"/>
  <c r="Q180" i="26"/>
  <c r="O180" i="26"/>
  <c r="N180" i="26"/>
  <c r="M180" i="26"/>
  <c r="L180" i="26"/>
  <c r="K180" i="26"/>
  <c r="J180" i="26"/>
  <c r="I180" i="26"/>
  <c r="H180" i="26"/>
  <c r="G180" i="26"/>
  <c r="F180" i="26"/>
  <c r="E180" i="26"/>
  <c r="D180" i="26"/>
  <c r="P179" i="26"/>
  <c r="S179" i="26" s="1"/>
  <c r="R178" i="26"/>
  <c r="Q178" i="26"/>
  <c r="O178" i="26"/>
  <c r="N178" i="26"/>
  <c r="M178" i="26"/>
  <c r="L178" i="26"/>
  <c r="K178" i="26"/>
  <c r="J178" i="26"/>
  <c r="I178" i="26"/>
  <c r="H178" i="26"/>
  <c r="G178" i="26"/>
  <c r="F178" i="26"/>
  <c r="E178" i="26"/>
  <c r="D178" i="26"/>
  <c r="I177" i="26"/>
  <c r="P175" i="26"/>
  <c r="S175" i="26" s="1"/>
  <c r="P174" i="26"/>
  <c r="S174" i="26" s="1"/>
  <c r="R173" i="26"/>
  <c r="Q173" i="26"/>
  <c r="O173" i="26"/>
  <c r="N173" i="26"/>
  <c r="M173" i="26"/>
  <c r="L173" i="26"/>
  <c r="K173" i="26"/>
  <c r="J173" i="26"/>
  <c r="I173" i="26"/>
  <c r="H173" i="26"/>
  <c r="G173" i="26"/>
  <c r="F173" i="26"/>
  <c r="E173" i="26"/>
  <c r="D173" i="26"/>
  <c r="R172" i="26"/>
  <c r="Q172" i="26"/>
  <c r="O172" i="26"/>
  <c r="N172" i="26"/>
  <c r="M172" i="26"/>
  <c r="L172" i="26"/>
  <c r="K172" i="26"/>
  <c r="J172" i="26"/>
  <c r="I172" i="26"/>
  <c r="H172" i="26"/>
  <c r="G172" i="26"/>
  <c r="F172" i="26"/>
  <c r="E172" i="26"/>
  <c r="D172" i="26"/>
  <c r="P171" i="26"/>
  <c r="S171" i="26" s="1"/>
  <c r="P170" i="26"/>
  <c r="S170" i="26" s="1"/>
  <c r="P169" i="26"/>
  <c r="S169" i="26" s="1"/>
  <c r="R168" i="26"/>
  <c r="R163" i="26" s="1"/>
  <c r="Q168" i="26"/>
  <c r="O168" i="26"/>
  <c r="O163" i="26" s="1"/>
  <c r="N168" i="26"/>
  <c r="M168" i="26"/>
  <c r="M163" i="26" s="1"/>
  <c r="L168" i="26"/>
  <c r="K168" i="26"/>
  <c r="J168" i="26"/>
  <c r="I168" i="26"/>
  <c r="I163" i="26" s="1"/>
  <c r="H168" i="26"/>
  <c r="G168" i="26"/>
  <c r="G163" i="26" s="1"/>
  <c r="F168" i="26"/>
  <c r="E168" i="26"/>
  <c r="E163" i="26" s="1"/>
  <c r="D168" i="26"/>
  <c r="P167" i="26"/>
  <c r="S167" i="26" s="1"/>
  <c r="P166" i="26"/>
  <c r="S166" i="26" s="1"/>
  <c r="P165" i="26"/>
  <c r="S165" i="26" s="1"/>
  <c r="R164" i="26"/>
  <c r="Q164" i="26"/>
  <c r="O164" i="26"/>
  <c r="N164" i="26"/>
  <c r="M164" i="26"/>
  <c r="L164" i="26"/>
  <c r="K164" i="26"/>
  <c r="J164" i="26"/>
  <c r="I164" i="26"/>
  <c r="H164" i="26"/>
  <c r="G164" i="26"/>
  <c r="F164" i="26"/>
  <c r="E164" i="26"/>
  <c r="D164" i="26"/>
  <c r="K163" i="26"/>
  <c r="P162" i="26"/>
  <c r="S162" i="26" s="1"/>
  <c r="P161" i="26"/>
  <c r="S161" i="26" s="1"/>
  <c r="P160" i="26"/>
  <c r="S160" i="26" s="1"/>
  <c r="R159" i="26"/>
  <c r="Q159" i="26"/>
  <c r="O159" i="26"/>
  <c r="N159" i="26"/>
  <c r="M159" i="26"/>
  <c r="L159" i="26"/>
  <c r="K159" i="26"/>
  <c r="J159" i="26"/>
  <c r="I159" i="26"/>
  <c r="H159" i="26"/>
  <c r="G159" i="26"/>
  <c r="F159" i="26"/>
  <c r="E159" i="26"/>
  <c r="D159" i="26"/>
  <c r="P158" i="26"/>
  <c r="S158" i="26" s="1"/>
  <c r="P157" i="26"/>
  <c r="S157" i="26" s="1"/>
  <c r="P156" i="26"/>
  <c r="S156" i="26" s="1"/>
  <c r="P155" i="26"/>
  <c r="S155" i="26" s="1"/>
  <c r="R154" i="26"/>
  <c r="Q154" i="26"/>
  <c r="O154" i="26"/>
  <c r="N154" i="26"/>
  <c r="M154" i="26"/>
  <c r="L154" i="26"/>
  <c r="K154" i="26"/>
  <c r="J154" i="26"/>
  <c r="I154" i="26"/>
  <c r="H154" i="26"/>
  <c r="G154" i="26"/>
  <c r="F154" i="26"/>
  <c r="E154" i="26"/>
  <c r="D154" i="26"/>
  <c r="R153" i="26"/>
  <c r="Q153" i="26"/>
  <c r="O153" i="26"/>
  <c r="N153" i="26"/>
  <c r="M153" i="26"/>
  <c r="L153" i="26"/>
  <c r="K153" i="26"/>
  <c r="J153" i="26"/>
  <c r="I153" i="26"/>
  <c r="H153" i="26"/>
  <c r="G153" i="26"/>
  <c r="F153" i="26"/>
  <c r="E153" i="26"/>
  <c r="D153" i="26"/>
  <c r="P152" i="26"/>
  <c r="S152" i="26" s="1"/>
  <c r="P151" i="26"/>
  <c r="S151" i="26" s="1"/>
  <c r="P150" i="26"/>
  <c r="S150" i="26" s="1"/>
  <c r="R149" i="26"/>
  <c r="Q149" i="26"/>
  <c r="O149" i="26"/>
  <c r="N149" i="26"/>
  <c r="M149" i="26"/>
  <c r="L149" i="26"/>
  <c r="K149" i="26"/>
  <c r="J149" i="26"/>
  <c r="I149" i="26"/>
  <c r="H149" i="26"/>
  <c r="G149" i="26"/>
  <c r="F149" i="26"/>
  <c r="E149" i="26"/>
  <c r="P149" i="26" s="1"/>
  <c r="S149" i="26" s="1"/>
  <c r="D149" i="26"/>
  <c r="S148" i="26"/>
  <c r="P148" i="26"/>
  <c r="S147" i="26"/>
  <c r="P147" i="26"/>
  <c r="S146" i="26"/>
  <c r="P146" i="26"/>
  <c r="S145" i="26"/>
  <c r="P145" i="26"/>
  <c r="R144" i="26"/>
  <c r="Q144" i="26"/>
  <c r="O144" i="26"/>
  <c r="N144" i="26"/>
  <c r="M144" i="26"/>
  <c r="L144" i="26"/>
  <c r="K144" i="26"/>
  <c r="J144" i="26"/>
  <c r="I144" i="26"/>
  <c r="H144" i="26"/>
  <c r="G144" i="26"/>
  <c r="F144" i="26"/>
  <c r="E144" i="26"/>
  <c r="P144" i="26" s="1"/>
  <c r="S144" i="26" s="1"/>
  <c r="D144" i="26"/>
  <c r="R143" i="26"/>
  <c r="Q143" i="26"/>
  <c r="O143" i="26"/>
  <c r="N143" i="26"/>
  <c r="M143" i="26"/>
  <c r="L143" i="26"/>
  <c r="K143" i="26"/>
  <c r="J143" i="26"/>
  <c r="I143" i="26"/>
  <c r="H143" i="26"/>
  <c r="G143" i="26"/>
  <c r="F143" i="26"/>
  <c r="E143" i="26"/>
  <c r="P143" i="26" s="1"/>
  <c r="S143" i="26" s="1"/>
  <c r="D143" i="26"/>
  <c r="S142" i="26"/>
  <c r="P142" i="26"/>
  <c r="S141" i="26"/>
  <c r="P141" i="26"/>
  <c r="R140" i="26"/>
  <c r="Q140" i="26"/>
  <c r="O140" i="26"/>
  <c r="N140" i="26"/>
  <c r="M140" i="26"/>
  <c r="L140" i="26"/>
  <c r="K140" i="26"/>
  <c r="J140" i="26"/>
  <c r="I140" i="26"/>
  <c r="H140" i="26"/>
  <c r="G140" i="26"/>
  <c r="F140" i="26"/>
  <c r="E140" i="26"/>
  <c r="P140" i="26" s="1"/>
  <c r="S140" i="26" s="1"/>
  <c r="D140" i="26"/>
  <c r="S139" i="26"/>
  <c r="P139" i="26"/>
  <c r="S138" i="26"/>
  <c r="P138" i="26"/>
  <c r="S137" i="26"/>
  <c r="P137" i="26"/>
  <c r="P136" i="26"/>
  <c r="S136" i="26" s="1"/>
  <c r="P135" i="26"/>
  <c r="S135" i="26" s="1"/>
  <c r="S134" i="26"/>
  <c r="P134" i="26"/>
  <c r="R133" i="26"/>
  <c r="Q133" i="26"/>
  <c r="O133" i="26"/>
  <c r="N133" i="26"/>
  <c r="M133" i="26"/>
  <c r="L133" i="26"/>
  <c r="K133" i="26"/>
  <c r="J133" i="26"/>
  <c r="I133" i="26"/>
  <c r="H133" i="26"/>
  <c r="G133" i="26"/>
  <c r="F133" i="26"/>
  <c r="E133" i="26"/>
  <c r="P133" i="26" s="1"/>
  <c r="S133" i="26" s="1"/>
  <c r="D133" i="26"/>
  <c r="P132" i="26"/>
  <c r="S132" i="26" s="1"/>
  <c r="P131" i="26"/>
  <c r="S131" i="26" s="1"/>
  <c r="R130" i="26"/>
  <c r="Q130" i="26"/>
  <c r="O130" i="26"/>
  <c r="N130" i="26"/>
  <c r="M130" i="26"/>
  <c r="L130" i="26"/>
  <c r="K130" i="26"/>
  <c r="J130" i="26"/>
  <c r="I130" i="26"/>
  <c r="H130" i="26"/>
  <c r="G130" i="26"/>
  <c r="F130" i="26"/>
  <c r="E130" i="26"/>
  <c r="P130" i="26" s="1"/>
  <c r="S130" i="26" s="1"/>
  <c r="D130" i="26"/>
  <c r="R129" i="26"/>
  <c r="Q129" i="26"/>
  <c r="O129" i="26"/>
  <c r="N129" i="26"/>
  <c r="M129" i="26"/>
  <c r="L129" i="26"/>
  <c r="K129" i="26"/>
  <c r="J129" i="26"/>
  <c r="I129" i="26"/>
  <c r="H129" i="26"/>
  <c r="G129" i="26"/>
  <c r="F129" i="26"/>
  <c r="E129" i="26"/>
  <c r="P129" i="26" s="1"/>
  <c r="S129" i="26" s="1"/>
  <c r="D129" i="26"/>
  <c r="P128" i="26"/>
  <c r="S128" i="26" s="1"/>
  <c r="P127" i="26"/>
  <c r="S127" i="26" s="1"/>
  <c r="P126" i="26"/>
  <c r="S126" i="26" s="1"/>
  <c r="P125" i="26"/>
  <c r="S125" i="26" s="1"/>
  <c r="P124" i="26"/>
  <c r="S124" i="26" s="1"/>
  <c r="R123" i="26"/>
  <c r="Q123" i="26"/>
  <c r="O123" i="26"/>
  <c r="N123" i="26"/>
  <c r="M123" i="26"/>
  <c r="L123" i="26"/>
  <c r="K123" i="26"/>
  <c r="J123" i="26"/>
  <c r="I123" i="26"/>
  <c r="H123" i="26"/>
  <c r="G123" i="26"/>
  <c r="F123" i="26"/>
  <c r="E123" i="26"/>
  <c r="D123" i="26"/>
  <c r="P122" i="26"/>
  <c r="S122" i="26" s="1"/>
  <c r="P121" i="26"/>
  <c r="S121" i="26" s="1"/>
  <c r="R120" i="26"/>
  <c r="Q120" i="26"/>
  <c r="O120" i="26"/>
  <c r="N120" i="26"/>
  <c r="M120" i="26"/>
  <c r="L120" i="26"/>
  <c r="K120" i="26"/>
  <c r="J120" i="26"/>
  <c r="I120" i="26"/>
  <c r="H120" i="26"/>
  <c r="G120" i="26"/>
  <c r="F120" i="26"/>
  <c r="E120" i="26"/>
  <c r="D120" i="26"/>
  <c r="R119" i="26"/>
  <c r="Q119" i="26"/>
  <c r="O119" i="26"/>
  <c r="N119" i="26"/>
  <c r="M119" i="26"/>
  <c r="L119" i="26"/>
  <c r="K119" i="26"/>
  <c r="J119" i="26"/>
  <c r="I119" i="26"/>
  <c r="H119" i="26"/>
  <c r="G119" i="26"/>
  <c r="F119" i="26"/>
  <c r="E119" i="26"/>
  <c r="D119" i="26"/>
  <c r="P118" i="26"/>
  <c r="S118" i="26" s="1"/>
  <c r="R117" i="26"/>
  <c r="R114" i="26" s="1"/>
  <c r="Q117" i="26"/>
  <c r="O117" i="26"/>
  <c r="O114" i="26" s="1"/>
  <c r="N117" i="26"/>
  <c r="M117" i="26"/>
  <c r="M114" i="26" s="1"/>
  <c r="L117" i="26"/>
  <c r="K117" i="26"/>
  <c r="K114" i="26" s="1"/>
  <c r="J117" i="26"/>
  <c r="I117" i="26"/>
  <c r="I114" i="26" s="1"/>
  <c r="H117" i="26"/>
  <c r="G117" i="26"/>
  <c r="G114" i="26" s="1"/>
  <c r="F117" i="26"/>
  <c r="E117" i="26"/>
  <c r="P117" i="26" s="1"/>
  <c r="S117" i="26" s="1"/>
  <c r="D117" i="26"/>
  <c r="P116" i="26"/>
  <c r="S116" i="26" s="1"/>
  <c r="R115" i="26"/>
  <c r="Q115" i="26"/>
  <c r="Q114" i="26" s="1"/>
  <c r="O115" i="26"/>
  <c r="N115" i="26"/>
  <c r="N114" i="26" s="1"/>
  <c r="M115" i="26"/>
  <c r="L115" i="26"/>
  <c r="L114" i="26" s="1"/>
  <c r="K115" i="26"/>
  <c r="J115" i="26"/>
  <c r="I115" i="26"/>
  <c r="H115" i="26"/>
  <c r="H114" i="26" s="1"/>
  <c r="G115" i="26"/>
  <c r="F115" i="26"/>
  <c r="F114" i="26" s="1"/>
  <c r="E115" i="26"/>
  <c r="D115" i="26"/>
  <c r="D114" i="26" s="1"/>
  <c r="J114" i="26"/>
  <c r="P112" i="26"/>
  <c r="S112" i="26" s="1"/>
  <c r="R111" i="26"/>
  <c r="Q111" i="26"/>
  <c r="O111" i="26"/>
  <c r="N111" i="26"/>
  <c r="M111" i="26"/>
  <c r="L111" i="26"/>
  <c r="K111" i="26"/>
  <c r="J111" i="26"/>
  <c r="I111" i="26"/>
  <c r="H111" i="26"/>
  <c r="G111" i="26"/>
  <c r="F111" i="26"/>
  <c r="E111" i="26"/>
  <c r="D111" i="26"/>
  <c r="R110" i="26"/>
  <c r="Q110" i="26"/>
  <c r="O110" i="26"/>
  <c r="N110" i="26"/>
  <c r="M110" i="26"/>
  <c r="L110" i="26"/>
  <c r="K110" i="26"/>
  <c r="J110" i="26"/>
  <c r="I110" i="26"/>
  <c r="H110" i="26"/>
  <c r="G110" i="26"/>
  <c r="F110" i="26"/>
  <c r="E110" i="26"/>
  <c r="D110" i="26"/>
  <c r="R109" i="26"/>
  <c r="Q109" i="26"/>
  <c r="O109" i="26"/>
  <c r="N109" i="26"/>
  <c r="M109" i="26"/>
  <c r="L109" i="26"/>
  <c r="K109" i="26"/>
  <c r="J109" i="26"/>
  <c r="I109" i="26"/>
  <c r="H109" i="26"/>
  <c r="G109" i="26"/>
  <c r="F109" i="26"/>
  <c r="E109" i="26"/>
  <c r="D109" i="26"/>
  <c r="P108" i="26"/>
  <c r="S108" i="26" s="1"/>
  <c r="R107" i="26"/>
  <c r="Q107" i="26"/>
  <c r="O107" i="26"/>
  <c r="N107" i="26"/>
  <c r="M107" i="26"/>
  <c r="L107" i="26"/>
  <c r="K107" i="26"/>
  <c r="J107" i="26"/>
  <c r="I107" i="26"/>
  <c r="H107" i="26"/>
  <c r="G107" i="26"/>
  <c r="F107" i="26"/>
  <c r="E107" i="26"/>
  <c r="D107" i="26"/>
  <c r="P106" i="26"/>
  <c r="S106" i="26" s="1"/>
  <c r="R105" i="26"/>
  <c r="Q105" i="26"/>
  <c r="O105" i="26"/>
  <c r="N105" i="26"/>
  <c r="M105" i="26"/>
  <c r="L105" i="26"/>
  <c r="K105" i="26"/>
  <c r="J105" i="26"/>
  <c r="J100" i="26" s="1"/>
  <c r="J99" i="26" s="1"/>
  <c r="I105" i="26"/>
  <c r="H105" i="26"/>
  <c r="G105" i="26"/>
  <c r="F105" i="26"/>
  <c r="E105" i="26"/>
  <c r="D105" i="26"/>
  <c r="P104" i="26"/>
  <c r="S104" i="26" s="1"/>
  <c r="P103" i="26"/>
  <c r="S103" i="26" s="1"/>
  <c r="P102" i="26"/>
  <c r="S102" i="26" s="1"/>
  <c r="R101" i="26"/>
  <c r="Q101" i="26"/>
  <c r="O101" i="26"/>
  <c r="N101" i="26"/>
  <c r="M101" i="26"/>
  <c r="L101" i="26"/>
  <c r="K101" i="26"/>
  <c r="J101" i="26"/>
  <c r="I101" i="26"/>
  <c r="H101" i="26"/>
  <c r="G101" i="26"/>
  <c r="F101" i="26"/>
  <c r="E101" i="26"/>
  <c r="D101" i="26"/>
  <c r="N100" i="26"/>
  <c r="N99" i="26" s="1"/>
  <c r="F100" i="26"/>
  <c r="F99" i="26" s="1"/>
  <c r="P98" i="26"/>
  <c r="S98" i="26" s="1"/>
  <c r="S97" i="26"/>
  <c r="P97" i="26"/>
  <c r="R96" i="26"/>
  <c r="Q96" i="26"/>
  <c r="O96" i="26"/>
  <c r="N96" i="26"/>
  <c r="M96" i="26"/>
  <c r="L96" i="26"/>
  <c r="K96" i="26"/>
  <c r="J96" i="26"/>
  <c r="I96" i="26"/>
  <c r="H96" i="26"/>
  <c r="G96" i="26"/>
  <c r="F96" i="26"/>
  <c r="E96" i="26"/>
  <c r="P96" i="26" s="1"/>
  <c r="S96" i="26" s="1"/>
  <c r="D96" i="26"/>
  <c r="R95" i="26"/>
  <c r="Q95" i="26"/>
  <c r="O95" i="26"/>
  <c r="N95" i="26"/>
  <c r="M95" i="26"/>
  <c r="L95" i="26"/>
  <c r="K95" i="26"/>
  <c r="J95" i="26"/>
  <c r="I95" i="26"/>
  <c r="H95" i="26"/>
  <c r="G95" i="26"/>
  <c r="F95" i="26"/>
  <c r="E95" i="26"/>
  <c r="P95" i="26" s="1"/>
  <c r="S95" i="26" s="1"/>
  <c r="D95" i="26"/>
  <c r="R94" i="26"/>
  <c r="Q94" i="26"/>
  <c r="O94" i="26"/>
  <c r="N94" i="26"/>
  <c r="M94" i="26"/>
  <c r="L94" i="26"/>
  <c r="K94" i="26"/>
  <c r="J94" i="26"/>
  <c r="I94" i="26"/>
  <c r="H94" i="26"/>
  <c r="G94" i="26"/>
  <c r="F94" i="26"/>
  <c r="E94" i="26"/>
  <c r="P94" i="26" s="1"/>
  <c r="S94" i="26" s="1"/>
  <c r="D94" i="26"/>
  <c r="P93" i="26"/>
  <c r="S93" i="26" s="1"/>
  <c r="P92" i="26"/>
  <c r="S92" i="26" s="1"/>
  <c r="P91" i="26"/>
  <c r="S91" i="26" s="1"/>
  <c r="R90" i="26"/>
  <c r="Q90" i="26"/>
  <c r="O90" i="26"/>
  <c r="N90" i="26"/>
  <c r="M90" i="26"/>
  <c r="L90" i="26"/>
  <c r="K90" i="26"/>
  <c r="J90" i="26"/>
  <c r="I90" i="26"/>
  <c r="H90" i="26"/>
  <c r="G90" i="26"/>
  <c r="F90" i="26"/>
  <c r="P90" i="26" s="1"/>
  <c r="S90" i="26" s="1"/>
  <c r="E90" i="26"/>
  <c r="D90" i="26"/>
  <c r="R89" i="26"/>
  <c r="Q89" i="26"/>
  <c r="O89" i="26"/>
  <c r="N89" i="26"/>
  <c r="M89" i="26"/>
  <c r="L89" i="26"/>
  <c r="K89" i="26"/>
  <c r="J89" i="26"/>
  <c r="I89" i="26"/>
  <c r="H89" i="26"/>
  <c r="G89" i="26"/>
  <c r="F89" i="26"/>
  <c r="P89" i="26" s="1"/>
  <c r="S89" i="26" s="1"/>
  <c r="E89" i="26"/>
  <c r="D89" i="26"/>
  <c r="P88" i="26"/>
  <c r="S88" i="26" s="1"/>
  <c r="P87" i="26"/>
  <c r="S87" i="26" s="1"/>
  <c r="P86" i="26"/>
  <c r="S86" i="26" s="1"/>
  <c r="R85" i="26"/>
  <c r="Q85" i="26"/>
  <c r="O85" i="26"/>
  <c r="N85" i="26"/>
  <c r="M85" i="26"/>
  <c r="L85" i="26"/>
  <c r="K85" i="26"/>
  <c r="J85" i="26"/>
  <c r="I85" i="26"/>
  <c r="H85" i="26"/>
  <c r="G85" i="26"/>
  <c r="F85" i="26"/>
  <c r="E85" i="26"/>
  <c r="D85" i="26"/>
  <c r="R84" i="26"/>
  <c r="Q84" i="26"/>
  <c r="O84" i="26"/>
  <c r="N84" i="26"/>
  <c r="M84" i="26"/>
  <c r="L84" i="26"/>
  <c r="K84" i="26"/>
  <c r="J84" i="26"/>
  <c r="I84" i="26"/>
  <c r="H84" i="26"/>
  <c r="G84" i="26"/>
  <c r="F84" i="26"/>
  <c r="E84" i="26"/>
  <c r="D84" i="26"/>
  <c r="P83" i="26"/>
  <c r="S83" i="26" s="1"/>
  <c r="R82" i="26"/>
  <c r="Q82" i="26"/>
  <c r="Q79" i="26" s="1"/>
  <c r="Q78" i="26" s="1"/>
  <c r="O82" i="26"/>
  <c r="N82" i="26"/>
  <c r="N79" i="26" s="1"/>
  <c r="N78" i="26" s="1"/>
  <c r="M82" i="26"/>
  <c r="L82" i="26"/>
  <c r="L79" i="26" s="1"/>
  <c r="L78" i="26" s="1"/>
  <c r="K82" i="26"/>
  <c r="J82" i="26"/>
  <c r="J79" i="26" s="1"/>
  <c r="J78" i="26" s="1"/>
  <c r="I82" i="26"/>
  <c r="H82" i="26"/>
  <c r="H79" i="26" s="1"/>
  <c r="H78" i="26" s="1"/>
  <c r="G82" i="26"/>
  <c r="F82" i="26"/>
  <c r="P82" i="26" s="1"/>
  <c r="S82" i="26" s="1"/>
  <c r="E82" i="26"/>
  <c r="D82" i="26"/>
  <c r="D79" i="26" s="1"/>
  <c r="D78" i="26" s="1"/>
  <c r="P81" i="26"/>
  <c r="S81" i="26" s="1"/>
  <c r="R80" i="26"/>
  <c r="Q80" i="26"/>
  <c r="O80" i="26"/>
  <c r="O79" i="26" s="1"/>
  <c r="O78" i="26" s="1"/>
  <c r="N80" i="26"/>
  <c r="M80" i="26"/>
  <c r="M79" i="26" s="1"/>
  <c r="M78" i="26" s="1"/>
  <c r="L80" i="26"/>
  <c r="K80" i="26"/>
  <c r="K79" i="26" s="1"/>
  <c r="K78" i="26" s="1"/>
  <c r="J80" i="26"/>
  <c r="I80" i="26"/>
  <c r="H80" i="26"/>
  <c r="G80" i="26"/>
  <c r="G79" i="26" s="1"/>
  <c r="G78" i="26" s="1"/>
  <c r="F80" i="26"/>
  <c r="E80" i="26"/>
  <c r="E79" i="26" s="1"/>
  <c r="E78" i="26" s="1"/>
  <c r="D80" i="26"/>
  <c r="R79" i="26"/>
  <c r="R78" i="26" s="1"/>
  <c r="I79" i="26"/>
  <c r="I78" i="26" s="1"/>
  <c r="P77" i="26"/>
  <c r="S77" i="26" s="1"/>
  <c r="R76" i="26"/>
  <c r="Q76" i="26"/>
  <c r="O76" i="26"/>
  <c r="N76" i="26"/>
  <c r="M76" i="26"/>
  <c r="L76" i="26"/>
  <c r="K76" i="26"/>
  <c r="J76" i="26"/>
  <c r="I76" i="26"/>
  <c r="H76" i="26"/>
  <c r="G76" i="26"/>
  <c r="F76" i="26"/>
  <c r="P76" i="26" s="1"/>
  <c r="S76" i="26" s="1"/>
  <c r="E76" i="26"/>
  <c r="D76" i="26"/>
  <c r="P75" i="26"/>
  <c r="S75" i="26" s="1"/>
  <c r="R74" i="26"/>
  <c r="Q74" i="26"/>
  <c r="O74" i="26"/>
  <c r="N74" i="26"/>
  <c r="M74" i="26"/>
  <c r="M69" i="26" s="1"/>
  <c r="M68" i="26" s="1"/>
  <c r="L74" i="26"/>
  <c r="K74" i="26"/>
  <c r="J74" i="26"/>
  <c r="I74" i="26"/>
  <c r="H74" i="26"/>
  <c r="G74" i="26"/>
  <c r="F74" i="26"/>
  <c r="E74" i="26"/>
  <c r="E69" i="26" s="1"/>
  <c r="E68" i="26" s="1"/>
  <c r="D74" i="26"/>
  <c r="P73" i="26"/>
  <c r="S73" i="26" s="1"/>
  <c r="R72" i="26"/>
  <c r="Q72" i="26"/>
  <c r="O72" i="26"/>
  <c r="N72" i="26"/>
  <c r="M72" i="26"/>
  <c r="L72" i="26"/>
  <c r="K72" i="26"/>
  <c r="J72" i="26"/>
  <c r="I72" i="26"/>
  <c r="H72" i="26"/>
  <c r="G72" i="26"/>
  <c r="F72" i="26"/>
  <c r="P72" i="26" s="1"/>
  <c r="S72" i="26" s="1"/>
  <c r="E72" i="26"/>
  <c r="D72" i="26"/>
  <c r="P71" i="26"/>
  <c r="S71" i="26" s="1"/>
  <c r="R70" i="26"/>
  <c r="Q70" i="26"/>
  <c r="O70" i="26"/>
  <c r="N70" i="26"/>
  <c r="M70" i="26"/>
  <c r="L70" i="26"/>
  <c r="K70" i="26"/>
  <c r="J70" i="26"/>
  <c r="I70" i="26"/>
  <c r="H70" i="26"/>
  <c r="G70" i="26"/>
  <c r="F70" i="26"/>
  <c r="E70" i="26"/>
  <c r="D70" i="26"/>
  <c r="R69" i="26"/>
  <c r="R68" i="26" s="1"/>
  <c r="I69" i="26"/>
  <c r="I68" i="26" s="1"/>
  <c r="P67" i="26"/>
  <c r="S67" i="26" s="1"/>
  <c r="R66" i="26"/>
  <c r="Q66" i="26"/>
  <c r="O66" i="26"/>
  <c r="N66" i="26"/>
  <c r="M66" i="26"/>
  <c r="L66" i="26"/>
  <c r="K66" i="26"/>
  <c r="J66" i="26"/>
  <c r="I66" i="26"/>
  <c r="H66" i="26"/>
  <c r="G66" i="26"/>
  <c r="F66" i="26"/>
  <c r="E66" i="26"/>
  <c r="D66" i="26"/>
  <c r="R65" i="26"/>
  <c r="Q65" i="26"/>
  <c r="O65" i="26"/>
  <c r="N65" i="26"/>
  <c r="M65" i="26"/>
  <c r="L65" i="26"/>
  <c r="K65" i="26"/>
  <c r="J65" i="26"/>
  <c r="I65" i="26"/>
  <c r="H65" i="26"/>
  <c r="G65" i="26"/>
  <c r="F65" i="26"/>
  <c r="E65" i="26"/>
  <c r="D65" i="26"/>
  <c r="P64" i="26"/>
  <c r="S64" i="26" s="1"/>
  <c r="P63" i="26"/>
  <c r="S63" i="26" s="1"/>
  <c r="R62" i="26"/>
  <c r="Q62" i="26"/>
  <c r="O62" i="26"/>
  <c r="N62" i="26"/>
  <c r="M62" i="26"/>
  <c r="L62" i="26"/>
  <c r="K62" i="26"/>
  <c r="J62" i="26"/>
  <c r="I62" i="26"/>
  <c r="H62" i="26"/>
  <c r="G62" i="26"/>
  <c r="F62" i="26"/>
  <c r="E62" i="26"/>
  <c r="D62" i="26"/>
  <c r="R61" i="26"/>
  <c r="Q61" i="26"/>
  <c r="Q55" i="26" s="1"/>
  <c r="O61" i="26"/>
  <c r="N61" i="26"/>
  <c r="N55" i="26" s="1"/>
  <c r="M61" i="26"/>
  <c r="L61" i="26"/>
  <c r="L55" i="26" s="1"/>
  <c r="K61" i="26"/>
  <c r="J61" i="26"/>
  <c r="J55" i="26" s="1"/>
  <c r="I61" i="26"/>
  <c r="H61" i="26"/>
  <c r="H55" i="26" s="1"/>
  <c r="G61" i="26"/>
  <c r="F61" i="26"/>
  <c r="F55" i="26" s="1"/>
  <c r="E61" i="26"/>
  <c r="D61" i="26"/>
  <c r="D55" i="26" s="1"/>
  <c r="P60" i="26"/>
  <c r="S60" i="26" s="1"/>
  <c r="P59" i="26"/>
  <c r="S59" i="26" s="1"/>
  <c r="P58" i="26"/>
  <c r="S58" i="26" s="1"/>
  <c r="R57" i="26"/>
  <c r="Q57" i="26"/>
  <c r="O57" i="26"/>
  <c r="N57" i="26"/>
  <c r="M57" i="26"/>
  <c r="L57" i="26"/>
  <c r="K57" i="26"/>
  <c r="J57" i="26"/>
  <c r="I57" i="26"/>
  <c r="H57" i="26"/>
  <c r="G57" i="26"/>
  <c r="F57" i="26"/>
  <c r="E57" i="26"/>
  <c r="D57" i="26"/>
  <c r="R56" i="26"/>
  <c r="Q56" i="26"/>
  <c r="O56" i="26"/>
  <c r="O55" i="26" s="1"/>
  <c r="N56" i="26"/>
  <c r="M56" i="26"/>
  <c r="M55" i="26" s="1"/>
  <c r="L56" i="26"/>
  <c r="K56" i="26"/>
  <c r="K55" i="26" s="1"/>
  <c r="J56" i="26"/>
  <c r="I56" i="26"/>
  <c r="H56" i="26"/>
  <c r="G56" i="26"/>
  <c r="G55" i="26" s="1"/>
  <c r="F56" i="26"/>
  <c r="E56" i="26"/>
  <c r="E55" i="26" s="1"/>
  <c r="D56" i="26"/>
  <c r="R55" i="26"/>
  <c r="I55" i="26"/>
  <c r="P54" i="26"/>
  <c r="S54" i="26" s="1"/>
  <c r="R53" i="26"/>
  <c r="Q53" i="26"/>
  <c r="O53" i="26"/>
  <c r="N53" i="26"/>
  <c r="M53" i="26"/>
  <c r="L53" i="26"/>
  <c r="K53" i="26"/>
  <c r="J53" i="26"/>
  <c r="I53" i="26"/>
  <c r="H53" i="26"/>
  <c r="G53" i="26"/>
  <c r="F53" i="26"/>
  <c r="E53" i="26"/>
  <c r="D53" i="26"/>
  <c r="P52" i="26"/>
  <c r="S52" i="26" s="1"/>
  <c r="P51" i="26"/>
  <c r="S51" i="26" s="1"/>
  <c r="R50" i="26"/>
  <c r="Q50" i="26"/>
  <c r="O50" i="26"/>
  <c r="N50" i="26"/>
  <c r="M50" i="26"/>
  <c r="L50" i="26"/>
  <c r="K50" i="26"/>
  <c r="J50" i="26"/>
  <c r="I50" i="26"/>
  <c r="H50" i="26"/>
  <c r="G50" i="26"/>
  <c r="F50" i="26"/>
  <c r="E50" i="26"/>
  <c r="D50" i="26"/>
  <c r="P49" i="26"/>
  <c r="S49" i="26" s="1"/>
  <c r="R48" i="26"/>
  <c r="Q48" i="26"/>
  <c r="O48" i="26"/>
  <c r="N48" i="26"/>
  <c r="M48" i="26"/>
  <c r="L48" i="26"/>
  <c r="K48" i="26"/>
  <c r="J48" i="26"/>
  <c r="I48" i="26"/>
  <c r="H48" i="26"/>
  <c r="G48" i="26"/>
  <c r="F48" i="26"/>
  <c r="E48" i="26"/>
  <c r="D48" i="26"/>
  <c r="P47" i="26"/>
  <c r="S47" i="26" s="1"/>
  <c r="R46" i="26"/>
  <c r="Q46" i="26"/>
  <c r="O46" i="26"/>
  <c r="N46" i="26"/>
  <c r="M46" i="26"/>
  <c r="L46" i="26"/>
  <c r="K46" i="26"/>
  <c r="J46" i="26"/>
  <c r="I46" i="26"/>
  <c r="H46" i="26"/>
  <c r="G46" i="26"/>
  <c r="F46" i="26"/>
  <c r="E46" i="26"/>
  <c r="D46" i="26"/>
  <c r="P45" i="26"/>
  <c r="S45" i="26" s="1"/>
  <c r="P44" i="26"/>
  <c r="S44" i="26" s="1"/>
  <c r="R43" i="26"/>
  <c r="Q43" i="26"/>
  <c r="O43" i="26"/>
  <c r="N43" i="26"/>
  <c r="M43" i="26"/>
  <c r="L43" i="26"/>
  <c r="K43" i="26"/>
  <c r="J43" i="26"/>
  <c r="I43" i="26"/>
  <c r="H43" i="26"/>
  <c r="G43" i="26"/>
  <c r="F43" i="26"/>
  <c r="E43" i="26"/>
  <c r="D43" i="26"/>
  <c r="P42" i="26"/>
  <c r="S42" i="26" s="1"/>
  <c r="P41" i="26"/>
  <c r="S41" i="26" s="1"/>
  <c r="P40" i="26"/>
  <c r="S40" i="26" s="1"/>
  <c r="P39" i="26"/>
  <c r="S39" i="26" s="1"/>
  <c r="P38" i="26"/>
  <c r="S38" i="26" s="1"/>
  <c r="P37" i="26"/>
  <c r="S37" i="26" s="1"/>
  <c r="P36" i="26"/>
  <c r="S36" i="26" s="1"/>
  <c r="P35" i="26"/>
  <c r="S35" i="26" s="1"/>
  <c r="R34" i="26"/>
  <c r="Q34" i="26"/>
  <c r="Q33" i="26" s="1"/>
  <c r="Q32" i="26" s="1"/>
  <c r="O34" i="26"/>
  <c r="N34" i="26"/>
  <c r="M34" i="26"/>
  <c r="L34" i="26"/>
  <c r="K34" i="26"/>
  <c r="J34" i="26"/>
  <c r="I34" i="26"/>
  <c r="H34" i="26"/>
  <c r="H33" i="26" s="1"/>
  <c r="H32" i="26" s="1"/>
  <c r="G34" i="26"/>
  <c r="F34" i="26"/>
  <c r="E34" i="26"/>
  <c r="D34" i="26"/>
  <c r="L33" i="26"/>
  <c r="L32" i="26" s="1"/>
  <c r="D33" i="26"/>
  <c r="D32" i="26" s="1"/>
  <c r="G69" i="26" l="1"/>
  <c r="G68" i="26" s="1"/>
  <c r="O69" i="26"/>
  <c r="O68" i="26" s="1"/>
  <c r="I288" i="26"/>
  <c r="K69" i="26"/>
  <c r="K68" i="26" s="1"/>
  <c r="F33" i="26"/>
  <c r="F32" i="26" s="1"/>
  <c r="J33" i="26"/>
  <c r="J32" i="26" s="1"/>
  <c r="N33" i="26"/>
  <c r="N32" i="26" s="1"/>
  <c r="D100" i="26"/>
  <c r="D99" i="26" s="1"/>
  <c r="H100" i="26"/>
  <c r="H99" i="26" s="1"/>
  <c r="L100" i="26"/>
  <c r="L99" i="26" s="1"/>
  <c r="Q100" i="26"/>
  <c r="Q99" i="26" s="1"/>
  <c r="P105" i="26"/>
  <c r="S105" i="26" s="1"/>
  <c r="G100" i="26"/>
  <c r="G99" i="26" s="1"/>
  <c r="I100" i="26"/>
  <c r="I99" i="26" s="1"/>
  <c r="K100" i="26"/>
  <c r="K99" i="26" s="1"/>
  <c r="M100" i="26"/>
  <c r="M99" i="26" s="1"/>
  <c r="O100" i="26"/>
  <c r="O99" i="26" s="1"/>
  <c r="R100" i="26"/>
  <c r="R99" i="26" s="1"/>
  <c r="P109" i="26"/>
  <c r="S109" i="26" s="1"/>
  <c r="P178" i="26"/>
  <c r="S178" i="26" s="1"/>
  <c r="G177" i="26"/>
  <c r="K177" i="26"/>
  <c r="M177" i="26"/>
  <c r="O177" i="26"/>
  <c r="D177" i="26"/>
  <c r="F177" i="26"/>
  <c r="H177" i="26"/>
  <c r="J177" i="26"/>
  <c r="L177" i="26"/>
  <c r="N177" i="26"/>
  <c r="Q177" i="26"/>
  <c r="P182" i="26"/>
  <c r="S182" i="26" s="1"/>
  <c r="E190" i="26"/>
  <c r="G190" i="26"/>
  <c r="I190" i="26"/>
  <c r="M190" i="26"/>
  <c r="O190" i="26"/>
  <c r="R190" i="26"/>
  <c r="D202" i="26"/>
  <c r="F202" i="26"/>
  <c r="H202" i="26"/>
  <c r="L202" i="26"/>
  <c r="N202" i="26"/>
  <c r="Q202" i="26"/>
  <c r="E202" i="26"/>
  <c r="G202" i="26"/>
  <c r="I202" i="26"/>
  <c r="K202" i="26"/>
  <c r="M202" i="26"/>
  <c r="O202" i="26"/>
  <c r="R202" i="26"/>
  <c r="D224" i="26"/>
  <c r="H224" i="26"/>
  <c r="L224" i="26"/>
  <c r="Q224" i="26"/>
  <c r="E224" i="26"/>
  <c r="G224" i="26"/>
  <c r="G216" i="26" s="1"/>
  <c r="I224" i="26"/>
  <c r="K224" i="26"/>
  <c r="M224" i="26"/>
  <c r="O224" i="26"/>
  <c r="R224" i="26"/>
  <c r="E242" i="26"/>
  <c r="G242" i="26"/>
  <c r="K242" i="26"/>
  <c r="M242" i="26"/>
  <c r="O242" i="26"/>
  <c r="D242" i="26"/>
  <c r="F242" i="26"/>
  <c r="J318" i="26"/>
  <c r="I486" i="26"/>
  <c r="H242" i="26"/>
  <c r="J242" i="26"/>
  <c r="L242" i="26"/>
  <c r="N242" i="26"/>
  <c r="Q242" i="26"/>
  <c r="G295" i="26"/>
  <c r="K295" i="26"/>
  <c r="O295" i="26"/>
  <c r="D295" i="26"/>
  <c r="P298" i="26"/>
  <c r="S298" i="26" s="1"/>
  <c r="H295" i="26"/>
  <c r="J295" i="26"/>
  <c r="L295" i="26"/>
  <c r="N295" i="26"/>
  <c r="Q295" i="26"/>
  <c r="D300" i="26"/>
  <c r="P303" i="26"/>
  <c r="S303" i="26" s="1"/>
  <c r="H300" i="26"/>
  <c r="J300" i="26"/>
  <c r="L300" i="26"/>
  <c r="N300" i="26"/>
  <c r="Q300" i="26"/>
  <c r="M300" i="26"/>
  <c r="P307" i="26"/>
  <c r="S307" i="26" s="1"/>
  <c r="P308" i="26"/>
  <c r="S308" i="26" s="1"/>
  <c r="E397" i="26"/>
  <c r="G397" i="26"/>
  <c r="K397" i="26"/>
  <c r="M397" i="26"/>
  <c r="O397" i="26"/>
  <c r="D397" i="26"/>
  <c r="H397" i="26"/>
  <c r="J397" i="26"/>
  <c r="L397" i="26"/>
  <c r="N397" i="26"/>
  <c r="Q397" i="26"/>
  <c r="P404" i="26"/>
  <c r="S404" i="26" s="1"/>
  <c r="P405" i="26"/>
  <c r="S405" i="26" s="1"/>
  <c r="F423" i="26"/>
  <c r="J423" i="26"/>
  <c r="N423" i="26"/>
  <c r="I452" i="26"/>
  <c r="M452" i="26"/>
  <c r="R452" i="26"/>
  <c r="E472" i="26"/>
  <c r="F511" i="26"/>
  <c r="J511" i="26"/>
  <c r="R547" i="26"/>
  <c r="E586" i="26"/>
  <c r="E585" i="26" s="1"/>
  <c r="G586" i="26"/>
  <c r="G585" i="26" s="1"/>
  <c r="I586" i="26"/>
  <c r="I585" i="26" s="1"/>
  <c r="K586" i="26"/>
  <c r="K585" i="26" s="1"/>
  <c r="M586" i="26"/>
  <c r="M585" i="26" s="1"/>
  <c r="O586" i="26"/>
  <c r="O585" i="26" s="1"/>
  <c r="R586" i="26"/>
  <c r="R585" i="26" s="1"/>
  <c r="P55" i="26"/>
  <c r="S55" i="26" s="1"/>
  <c r="D69" i="26"/>
  <c r="D68" i="26" s="1"/>
  <c r="H69" i="26"/>
  <c r="H68" i="26" s="1"/>
  <c r="L69" i="26"/>
  <c r="L68" i="26" s="1"/>
  <c r="Q69" i="26"/>
  <c r="Q68" i="26" s="1"/>
  <c r="I176" i="26"/>
  <c r="M176" i="26"/>
  <c r="R176" i="26"/>
  <c r="M216" i="26"/>
  <c r="E300" i="26"/>
  <c r="E288" i="26" s="1"/>
  <c r="O300" i="26"/>
  <c r="O288" i="26" s="1"/>
  <c r="R288" i="26"/>
  <c r="I359" i="26"/>
  <c r="J69" i="26"/>
  <c r="J68" i="26" s="1"/>
  <c r="N69" i="26"/>
  <c r="N68" i="26" s="1"/>
  <c r="G176" i="26"/>
  <c r="K176" i="26"/>
  <c r="O176" i="26"/>
  <c r="E216" i="26"/>
  <c r="G300" i="26"/>
  <c r="G288" i="26" s="1"/>
  <c r="K300" i="26"/>
  <c r="K288" i="26" s="1"/>
  <c r="M288" i="26"/>
  <c r="E557" i="26"/>
  <c r="M557" i="26"/>
  <c r="E33" i="26"/>
  <c r="E32" i="26" s="1"/>
  <c r="G33" i="26"/>
  <c r="G32" i="26" s="1"/>
  <c r="I33" i="26"/>
  <c r="I32" i="26" s="1"/>
  <c r="K33" i="26"/>
  <c r="K32" i="26" s="1"/>
  <c r="M33" i="26"/>
  <c r="M32" i="26" s="1"/>
  <c r="O33" i="26"/>
  <c r="O32" i="26" s="1"/>
  <c r="R33" i="26"/>
  <c r="R32" i="26" s="1"/>
  <c r="I113" i="26"/>
  <c r="M113" i="26"/>
  <c r="R113" i="26"/>
  <c r="E177" i="26"/>
  <c r="I216" i="26"/>
  <c r="R216" i="26"/>
  <c r="D216" i="26"/>
  <c r="F216" i="26"/>
  <c r="H216" i="26"/>
  <c r="J216" i="26"/>
  <c r="L216" i="26"/>
  <c r="N216" i="26"/>
  <c r="P257" i="26"/>
  <c r="S257" i="26" s="1"/>
  <c r="P333" i="26"/>
  <c r="S333" i="26" s="1"/>
  <c r="F332" i="26"/>
  <c r="F318" i="26" s="1"/>
  <c r="R359" i="26"/>
  <c r="E359" i="26"/>
  <c r="M359" i="26"/>
  <c r="P110" i="26"/>
  <c r="S110" i="26" s="1"/>
  <c r="P111" i="26"/>
  <c r="S111" i="26" s="1"/>
  <c r="P164" i="26"/>
  <c r="S164" i="26" s="1"/>
  <c r="D163" i="26"/>
  <c r="D113" i="26" s="1"/>
  <c r="F163" i="26"/>
  <c r="F113" i="26" s="1"/>
  <c r="H163" i="26"/>
  <c r="H113" i="26" s="1"/>
  <c r="J163" i="26"/>
  <c r="J113" i="26" s="1"/>
  <c r="L163" i="26"/>
  <c r="L113" i="26" s="1"/>
  <c r="N163" i="26"/>
  <c r="N113" i="26" s="1"/>
  <c r="Q163" i="26"/>
  <c r="Q113" i="26" s="1"/>
  <c r="P172" i="26"/>
  <c r="S172" i="26" s="1"/>
  <c r="P173" i="26"/>
  <c r="S173" i="26" s="1"/>
  <c r="D190" i="26"/>
  <c r="F190" i="26"/>
  <c r="H190" i="26"/>
  <c r="J190" i="26"/>
  <c r="L190" i="26"/>
  <c r="N190" i="26"/>
  <c r="Q190" i="26"/>
  <c r="P313" i="26"/>
  <c r="S313" i="26" s="1"/>
  <c r="L310" i="26"/>
  <c r="N310" i="26"/>
  <c r="Q310" i="26"/>
  <c r="P320" i="26"/>
  <c r="S320" i="26" s="1"/>
  <c r="E319" i="26"/>
  <c r="G319" i="26"/>
  <c r="I319" i="26"/>
  <c r="K319" i="26"/>
  <c r="M319" i="26"/>
  <c r="O319" i="26"/>
  <c r="R319" i="26"/>
  <c r="D373" i="26"/>
  <c r="D359" i="26" s="1"/>
  <c r="H373" i="26"/>
  <c r="J373" i="26"/>
  <c r="J359" i="26" s="1"/>
  <c r="L373" i="26"/>
  <c r="N373" i="26"/>
  <c r="N359" i="26" s="1"/>
  <c r="Q373" i="26"/>
  <c r="P380" i="26"/>
  <c r="S380" i="26" s="1"/>
  <c r="P384" i="26"/>
  <c r="S384" i="26" s="1"/>
  <c r="P385" i="26"/>
  <c r="S385" i="26" s="1"/>
  <c r="P388" i="26"/>
  <c r="S388" i="26" s="1"/>
  <c r="G390" i="26"/>
  <c r="K390" i="26"/>
  <c r="O390" i="26"/>
  <c r="D390" i="26"/>
  <c r="H390" i="26"/>
  <c r="J390" i="26"/>
  <c r="L390" i="26"/>
  <c r="N390" i="26"/>
  <c r="Q390" i="26"/>
  <c r="P424" i="26"/>
  <c r="S424" i="26" s="1"/>
  <c r="P425" i="26"/>
  <c r="S425" i="26" s="1"/>
  <c r="E423" i="26"/>
  <c r="G423" i="26"/>
  <c r="I423" i="26"/>
  <c r="K423" i="26"/>
  <c r="M423" i="26"/>
  <c r="O423" i="26"/>
  <c r="R423" i="26"/>
  <c r="P430" i="26"/>
  <c r="S430" i="26" s="1"/>
  <c r="P431" i="26"/>
  <c r="S431" i="26" s="1"/>
  <c r="P439" i="26"/>
  <c r="S439" i="26" s="1"/>
  <c r="E438" i="26"/>
  <c r="E437" i="26" s="1"/>
  <c r="G438" i="26"/>
  <c r="G437" i="26" s="1"/>
  <c r="I438" i="26"/>
  <c r="I437" i="26" s="1"/>
  <c r="K438" i="26"/>
  <c r="K437" i="26" s="1"/>
  <c r="E465" i="26"/>
  <c r="G465" i="26"/>
  <c r="I465" i="26"/>
  <c r="K465" i="26"/>
  <c r="M465" i="26"/>
  <c r="N507" i="26"/>
  <c r="F507" i="26"/>
  <c r="M438" i="26"/>
  <c r="M437" i="26" s="1"/>
  <c r="O438" i="26"/>
  <c r="O437" i="26" s="1"/>
  <c r="R438" i="26"/>
  <c r="R437" i="26" s="1"/>
  <c r="P443" i="26"/>
  <c r="S443" i="26" s="1"/>
  <c r="P444" i="26"/>
  <c r="S444" i="26" s="1"/>
  <c r="P449" i="26"/>
  <c r="S449" i="26" s="1"/>
  <c r="P450" i="26"/>
  <c r="S450" i="26" s="1"/>
  <c r="G452" i="26"/>
  <c r="K452" i="26"/>
  <c r="O452" i="26"/>
  <c r="D452" i="26"/>
  <c r="F452" i="26"/>
  <c r="H452" i="26"/>
  <c r="J452" i="26"/>
  <c r="L452" i="26"/>
  <c r="N452" i="26"/>
  <c r="Q452" i="26"/>
  <c r="H472" i="26"/>
  <c r="J472" i="26"/>
  <c r="L472" i="26"/>
  <c r="N472" i="26"/>
  <c r="M472" i="26"/>
  <c r="R486" i="26"/>
  <c r="D529" i="26"/>
  <c r="F529" i="26"/>
  <c r="H529" i="26"/>
  <c r="J529" i="26"/>
  <c r="L529" i="26"/>
  <c r="N529" i="26"/>
  <c r="Q529" i="26"/>
  <c r="E529" i="26"/>
  <c r="G529" i="26"/>
  <c r="I529" i="26"/>
  <c r="K529" i="26"/>
  <c r="M529" i="26"/>
  <c r="M528" i="26" s="1"/>
  <c r="O529" i="26"/>
  <c r="R529" i="26"/>
  <c r="I534" i="26"/>
  <c r="R534" i="26"/>
  <c r="E547" i="26"/>
  <c r="G547" i="26"/>
  <c r="I547" i="26"/>
  <c r="K547" i="26"/>
  <c r="M547" i="26"/>
  <c r="O547" i="26"/>
  <c r="D547" i="26"/>
  <c r="F547" i="26"/>
  <c r="H547" i="26"/>
  <c r="J547" i="26"/>
  <c r="L547" i="26"/>
  <c r="N547" i="26"/>
  <c r="Q547" i="26"/>
  <c r="R566" i="26"/>
  <c r="L607" i="26"/>
  <c r="N620" i="26"/>
  <c r="D657" i="26"/>
  <c r="F657" i="26"/>
  <c r="H657" i="26"/>
  <c r="J657" i="26"/>
  <c r="L657" i="26"/>
  <c r="N657" i="26"/>
  <c r="Q657" i="26"/>
  <c r="E657" i="26"/>
  <c r="G657" i="26"/>
  <c r="I657" i="26"/>
  <c r="K657" i="26"/>
  <c r="M657" i="26"/>
  <c r="O657" i="26"/>
  <c r="R657" i="26"/>
  <c r="I528" i="26"/>
  <c r="R528" i="26"/>
  <c r="E486" i="26"/>
  <c r="G486" i="26"/>
  <c r="K486" i="26"/>
  <c r="M486" i="26"/>
  <c r="O486" i="26"/>
  <c r="D486" i="26"/>
  <c r="H486" i="26"/>
  <c r="J486" i="26"/>
  <c r="L486" i="26"/>
  <c r="N486" i="26"/>
  <c r="Q486" i="26"/>
  <c r="P491" i="26"/>
  <c r="S491" i="26" s="1"/>
  <c r="D511" i="26"/>
  <c r="H511" i="26"/>
  <c r="L511" i="26"/>
  <c r="Q511" i="26"/>
  <c r="E511" i="26"/>
  <c r="G511" i="26"/>
  <c r="G507" i="26" s="1"/>
  <c r="I511" i="26"/>
  <c r="I507" i="26" s="1"/>
  <c r="K511" i="26"/>
  <c r="M511" i="26"/>
  <c r="O511" i="26"/>
  <c r="R511" i="26"/>
  <c r="R507" i="26" s="1"/>
  <c r="G534" i="26"/>
  <c r="G528" i="26" s="1"/>
  <c r="K534" i="26"/>
  <c r="K528" i="26" s="1"/>
  <c r="O534" i="26"/>
  <c r="O528" i="26" s="1"/>
  <c r="D534" i="26"/>
  <c r="D528" i="26" s="1"/>
  <c r="F534" i="26"/>
  <c r="F528" i="26" s="1"/>
  <c r="H534" i="26"/>
  <c r="H528" i="26" s="1"/>
  <c r="J534" i="26"/>
  <c r="J528" i="26" s="1"/>
  <c r="L534" i="26"/>
  <c r="L528" i="26" s="1"/>
  <c r="N534" i="26"/>
  <c r="N528" i="26" s="1"/>
  <c r="Q534" i="26"/>
  <c r="Q528" i="26" s="1"/>
  <c r="P567" i="26"/>
  <c r="S567" i="26" s="1"/>
  <c r="G566" i="26"/>
  <c r="K566" i="26"/>
  <c r="M566" i="26"/>
  <c r="O566" i="26"/>
  <c r="D566" i="26"/>
  <c r="F566" i="26"/>
  <c r="H566" i="26"/>
  <c r="J566" i="26"/>
  <c r="L566" i="26"/>
  <c r="N566" i="26"/>
  <c r="Q566" i="26"/>
  <c r="P571" i="26"/>
  <c r="S571" i="26" s="1"/>
  <c r="P577" i="26"/>
  <c r="S577" i="26" s="1"/>
  <c r="P578" i="26"/>
  <c r="S578" i="26" s="1"/>
  <c r="P579" i="26"/>
  <c r="S579" i="26" s="1"/>
  <c r="P581" i="26"/>
  <c r="S581" i="26" s="1"/>
  <c r="P582" i="26"/>
  <c r="S582" i="26" s="1"/>
  <c r="P583" i="26"/>
  <c r="S583" i="26" s="1"/>
  <c r="D607" i="26"/>
  <c r="D465" i="26"/>
  <c r="F465" i="26"/>
  <c r="H465" i="26"/>
  <c r="H464" i="26" s="1"/>
  <c r="J465" i="26"/>
  <c r="L465" i="26"/>
  <c r="L464" i="26" s="1"/>
  <c r="N465" i="26"/>
  <c r="Q465" i="26"/>
  <c r="E479" i="26"/>
  <c r="M464" i="26"/>
  <c r="I472" i="26"/>
  <c r="I464" i="26" s="1"/>
  <c r="J507" i="26"/>
  <c r="D507" i="26"/>
  <c r="H507" i="26"/>
  <c r="L507" i="26"/>
  <c r="Q507" i="26"/>
  <c r="M546" i="26"/>
  <c r="I557" i="26"/>
  <c r="I546" i="26" s="1"/>
  <c r="R557" i="26"/>
  <c r="R546" i="26" s="1"/>
  <c r="E566" i="26"/>
  <c r="E546" i="26" s="1"/>
  <c r="G479" i="26"/>
  <c r="K479" i="26"/>
  <c r="O479" i="26"/>
  <c r="D479" i="26"/>
  <c r="H479" i="26"/>
  <c r="J479" i="26"/>
  <c r="L479" i="26"/>
  <c r="N479" i="26"/>
  <c r="Q479" i="26"/>
  <c r="P484" i="26"/>
  <c r="S484" i="26" s="1"/>
  <c r="F499" i="26"/>
  <c r="H499" i="26"/>
  <c r="J499" i="26"/>
  <c r="L499" i="26"/>
  <c r="N499" i="26"/>
  <c r="E507" i="26"/>
  <c r="K507" i="26"/>
  <c r="M507" i="26"/>
  <c r="O507" i="26"/>
  <c r="P558" i="26"/>
  <c r="S558" i="26" s="1"/>
  <c r="G557" i="26"/>
  <c r="G546" i="26" s="1"/>
  <c r="K557" i="26"/>
  <c r="K546" i="26" s="1"/>
  <c r="O557" i="26"/>
  <c r="O546" i="26" s="1"/>
  <c r="P560" i="26"/>
  <c r="S560" i="26" s="1"/>
  <c r="D586" i="26"/>
  <c r="D585" i="26" s="1"/>
  <c r="F586" i="26"/>
  <c r="F585" i="26" s="1"/>
  <c r="H586" i="26"/>
  <c r="H585" i="26" s="1"/>
  <c r="J586" i="26"/>
  <c r="J585" i="26" s="1"/>
  <c r="L586" i="26"/>
  <c r="L585" i="26" s="1"/>
  <c r="N586" i="26"/>
  <c r="N585" i="26" s="1"/>
  <c r="Q586" i="26"/>
  <c r="Q585" i="26" s="1"/>
  <c r="D597" i="26"/>
  <c r="F597" i="26"/>
  <c r="H597" i="26"/>
  <c r="L597" i="26"/>
  <c r="N597" i="26"/>
  <c r="Q597" i="26"/>
  <c r="P602" i="26"/>
  <c r="S602" i="26" s="1"/>
  <c r="G597" i="26"/>
  <c r="I597" i="26"/>
  <c r="K597" i="26"/>
  <c r="M597" i="26"/>
  <c r="O597" i="26"/>
  <c r="R597" i="26"/>
  <c r="F620" i="26"/>
  <c r="J620" i="26"/>
  <c r="E638" i="26"/>
  <c r="E631" i="26" s="1"/>
  <c r="I638" i="26"/>
  <c r="M638" i="26"/>
  <c r="M631" i="26" s="1"/>
  <c r="R638" i="26"/>
  <c r="J677" i="26"/>
  <c r="J676" i="26" s="1"/>
  <c r="P473" i="26"/>
  <c r="S473" i="26" s="1"/>
  <c r="G472" i="26"/>
  <c r="K472" i="26"/>
  <c r="K464" i="26" s="1"/>
  <c r="O472" i="26"/>
  <c r="O464" i="26" s="1"/>
  <c r="Q472" i="26"/>
  <c r="D472" i="26"/>
  <c r="D176" i="26"/>
  <c r="H176" i="26"/>
  <c r="L176" i="26"/>
  <c r="Q176" i="26"/>
  <c r="G113" i="26"/>
  <c r="K113" i="26"/>
  <c r="O113" i="26"/>
  <c r="F176" i="26"/>
  <c r="J176" i="26"/>
  <c r="N176" i="26"/>
  <c r="P202" i="26"/>
  <c r="S202" i="26" s="1"/>
  <c r="E176" i="26"/>
  <c r="Q216" i="26"/>
  <c r="D288" i="26"/>
  <c r="H288" i="26"/>
  <c r="J288" i="26"/>
  <c r="L288" i="26"/>
  <c r="N288" i="26"/>
  <c r="Q288" i="26"/>
  <c r="G359" i="26"/>
  <c r="K359" i="26"/>
  <c r="O359" i="26"/>
  <c r="P177" i="26"/>
  <c r="S177" i="26" s="1"/>
  <c r="G332" i="26"/>
  <c r="K332" i="26"/>
  <c r="O332" i="26"/>
  <c r="P395" i="26"/>
  <c r="S395" i="26" s="1"/>
  <c r="F390" i="26"/>
  <c r="P412" i="26"/>
  <c r="S412" i="26" s="1"/>
  <c r="F407" i="26"/>
  <c r="P437" i="26"/>
  <c r="S437" i="26" s="1"/>
  <c r="P483" i="26"/>
  <c r="S483" i="26" s="1"/>
  <c r="F479" i="26"/>
  <c r="P33" i="26"/>
  <c r="S33" i="26" s="1"/>
  <c r="P163" i="26"/>
  <c r="S163" i="26" s="1"/>
  <c r="E332" i="26"/>
  <c r="I332" i="26"/>
  <c r="M332" i="26"/>
  <c r="R332" i="26"/>
  <c r="P360" i="26"/>
  <c r="S360" i="26" s="1"/>
  <c r="P48" i="26"/>
  <c r="S48" i="26" s="1"/>
  <c r="P56" i="26"/>
  <c r="S56" i="26" s="1"/>
  <c r="P57" i="26"/>
  <c r="S57" i="26" s="1"/>
  <c r="F69" i="26"/>
  <c r="F68" i="26" s="1"/>
  <c r="P68" i="26" s="1"/>
  <c r="S68" i="26" s="1"/>
  <c r="F79" i="26"/>
  <c r="F78" i="26" s="1"/>
  <c r="E100" i="26"/>
  <c r="E99" i="26" s="1"/>
  <c r="E114" i="26"/>
  <c r="E113" i="26" s="1"/>
  <c r="P113" i="26" s="1"/>
  <c r="S113" i="26" s="1"/>
  <c r="P193" i="26"/>
  <c r="S193" i="26" s="1"/>
  <c r="P197" i="26"/>
  <c r="S197" i="26" s="1"/>
  <c r="P203" i="26"/>
  <c r="S203" i="26" s="1"/>
  <c r="P209" i="26"/>
  <c r="S209" i="26" s="1"/>
  <c r="P210" i="26"/>
  <c r="S210" i="26" s="1"/>
  <c r="P213" i="26"/>
  <c r="S213" i="26" s="1"/>
  <c r="P214" i="26"/>
  <c r="S214" i="26" s="1"/>
  <c r="P220" i="26"/>
  <c r="S220" i="26" s="1"/>
  <c r="P224" i="26"/>
  <c r="S224" i="26" s="1"/>
  <c r="P225" i="26"/>
  <c r="S225" i="26" s="1"/>
  <c r="P228" i="26"/>
  <c r="S228" i="26" s="1"/>
  <c r="P230" i="26"/>
  <c r="S230" i="26" s="1"/>
  <c r="P232" i="26"/>
  <c r="S232" i="26" s="1"/>
  <c r="P233" i="26"/>
  <c r="S233" i="26" s="1"/>
  <c r="P235" i="26"/>
  <c r="S235" i="26" s="1"/>
  <c r="P239" i="26"/>
  <c r="S239" i="26" s="1"/>
  <c r="P243" i="26"/>
  <c r="S243" i="26" s="1"/>
  <c r="P248" i="26"/>
  <c r="S248" i="26" s="1"/>
  <c r="P254" i="26"/>
  <c r="S254" i="26" s="1"/>
  <c r="P258" i="26"/>
  <c r="S258" i="26" s="1"/>
  <c r="P262" i="26"/>
  <c r="S262" i="26" s="1"/>
  <c r="P265" i="26"/>
  <c r="S265" i="26" s="1"/>
  <c r="P268" i="26"/>
  <c r="S268" i="26" s="1"/>
  <c r="P275" i="26"/>
  <c r="S275" i="26" s="1"/>
  <c r="P276" i="26"/>
  <c r="S276" i="26" s="1"/>
  <c r="P279" i="26"/>
  <c r="S279" i="26" s="1"/>
  <c r="P289" i="26"/>
  <c r="S289" i="26" s="1"/>
  <c r="P290" i="26"/>
  <c r="S290" i="26" s="1"/>
  <c r="F295" i="26"/>
  <c r="F300" i="26"/>
  <c r="F288" i="26" s="1"/>
  <c r="P319" i="26"/>
  <c r="S319" i="26" s="1"/>
  <c r="E318" i="26"/>
  <c r="G318" i="26"/>
  <c r="I318" i="26"/>
  <c r="K318" i="26"/>
  <c r="M318" i="26"/>
  <c r="O318" i="26"/>
  <c r="R318" i="26"/>
  <c r="P376" i="26"/>
  <c r="S376" i="26" s="1"/>
  <c r="F373" i="26"/>
  <c r="P400" i="26"/>
  <c r="S400" i="26" s="1"/>
  <c r="F397" i="26"/>
  <c r="P423" i="26"/>
  <c r="S423" i="26" s="1"/>
  <c r="P438" i="26"/>
  <c r="S438" i="26" s="1"/>
  <c r="J464" i="26"/>
  <c r="N464" i="26"/>
  <c r="P490" i="26"/>
  <c r="S490" i="26" s="1"/>
  <c r="F486" i="26"/>
  <c r="P349" i="26"/>
  <c r="S349" i="26" s="1"/>
  <c r="P355" i="26"/>
  <c r="S355" i="26" s="1"/>
  <c r="P453" i="26"/>
  <c r="S453" i="26" s="1"/>
  <c r="P454" i="26"/>
  <c r="S454" i="26" s="1"/>
  <c r="P461" i="26"/>
  <c r="S461" i="26" s="1"/>
  <c r="P462" i="26"/>
  <c r="S462" i="26" s="1"/>
  <c r="R465" i="26"/>
  <c r="P470" i="26"/>
  <c r="S470" i="26" s="1"/>
  <c r="S502" i="26"/>
  <c r="P501" i="26"/>
  <c r="S501" i="26" s="1"/>
  <c r="P511" i="26"/>
  <c r="S511" i="26" s="1"/>
  <c r="P529" i="26"/>
  <c r="S529" i="26" s="1"/>
  <c r="E528" i="26"/>
  <c r="D557" i="26"/>
  <c r="D546" i="26" s="1"/>
  <c r="P564" i="26"/>
  <c r="S564" i="26" s="1"/>
  <c r="F557" i="26"/>
  <c r="H557" i="26"/>
  <c r="H546" i="26" s="1"/>
  <c r="J557" i="26"/>
  <c r="L557" i="26"/>
  <c r="L546" i="26" s="1"/>
  <c r="N557" i="26"/>
  <c r="Q557" i="26"/>
  <c r="Q546" i="26" s="1"/>
  <c r="P500" i="26"/>
  <c r="S500" i="26" s="1"/>
  <c r="P504" i="26"/>
  <c r="S504" i="26" s="1"/>
  <c r="P512" i="26"/>
  <c r="S512" i="26" s="1"/>
  <c r="P520" i="26"/>
  <c r="S520" i="26" s="1"/>
  <c r="P522" i="26"/>
  <c r="S522" i="26" s="1"/>
  <c r="P523" i="26"/>
  <c r="S523" i="26" s="1"/>
  <c r="P530" i="26"/>
  <c r="S530" i="26" s="1"/>
  <c r="P534" i="26"/>
  <c r="S534" i="26" s="1"/>
  <c r="P535" i="26"/>
  <c r="S535" i="26" s="1"/>
  <c r="P537" i="26"/>
  <c r="S537" i="26" s="1"/>
  <c r="P539" i="26"/>
  <c r="S539" i="26" s="1"/>
  <c r="P542" i="26"/>
  <c r="S542" i="26" s="1"/>
  <c r="P544" i="26"/>
  <c r="S544" i="26" s="1"/>
  <c r="P553" i="26"/>
  <c r="S553" i="26" s="1"/>
  <c r="H607" i="26"/>
  <c r="Q607" i="26"/>
  <c r="F607" i="26"/>
  <c r="F592" i="26" s="1"/>
  <c r="J607" i="26"/>
  <c r="N607" i="26"/>
  <c r="N592" i="26" s="1"/>
  <c r="D620" i="26"/>
  <c r="H620" i="26"/>
  <c r="L620" i="26"/>
  <c r="Q620" i="26"/>
  <c r="P623" i="26"/>
  <c r="S623" i="26" s="1"/>
  <c r="G620" i="26"/>
  <c r="I620" i="26"/>
  <c r="K620" i="26"/>
  <c r="M620" i="26"/>
  <c r="O620" i="26"/>
  <c r="R620" i="26"/>
  <c r="P627" i="26"/>
  <c r="S627" i="26" s="1"/>
  <c r="P639" i="26"/>
  <c r="S639" i="26" s="1"/>
  <c r="G638" i="26"/>
  <c r="G631" i="26" s="1"/>
  <c r="K638" i="26"/>
  <c r="K631" i="26" s="1"/>
  <c r="O638" i="26"/>
  <c r="O631" i="26" s="1"/>
  <c r="D638" i="26"/>
  <c r="F638" i="26"/>
  <c r="F631" i="26" s="1"/>
  <c r="H638" i="26"/>
  <c r="J638" i="26"/>
  <c r="J631" i="26" s="1"/>
  <c r="L638" i="26"/>
  <c r="N638" i="26"/>
  <c r="N631" i="26" s="1"/>
  <c r="Q638" i="26"/>
  <c r="P647" i="26"/>
  <c r="S647" i="26" s="1"/>
  <c r="D677" i="26"/>
  <c r="D676" i="26" s="1"/>
  <c r="P678" i="26"/>
  <c r="S678" i="26" s="1"/>
  <c r="H677" i="26"/>
  <c r="H676" i="26" s="1"/>
  <c r="L677" i="26"/>
  <c r="L676" i="26" s="1"/>
  <c r="Q677" i="26"/>
  <c r="Q676" i="26" s="1"/>
  <c r="P680" i="26"/>
  <c r="S680" i="26" s="1"/>
  <c r="G677" i="26"/>
  <c r="G676" i="26" s="1"/>
  <c r="I677" i="26"/>
  <c r="I676" i="26" s="1"/>
  <c r="K677" i="26"/>
  <c r="K676" i="26" s="1"/>
  <c r="M677" i="26"/>
  <c r="M676" i="26" s="1"/>
  <c r="O677" i="26"/>
  <c r="O676" i="26" s="1"/>
  <c r="R677" i="26"/>
  <c r="R676" i="26" s="1"/>
  <c r="P688" i="26"/>
  <c r="S688" i="26" s="1"/>
  <c r="P693" i="26"/>
  <c r="S693" i="26" s="1"/>
  <c r="P694" i="26"/>
  <c r="S694" i="26" s="1"/>
  <c r="P695" i="26"/>
  <c r="S695" i="26" s="1"/>
  <c r="P698" i="26"/>
  <c r="S698" i="26" s="1"/>
  <c r="P699" i="26"/>
  <c r="S699" i="26" s="1"/>
  <c r="E464" i="26"/>
  <c r="P475" i="26"/>
  <c r="S475" i="26" s="1"/>
  <c r="P468" i="26"/>
  <c r="S468" i="26" s="1"/>
  <c r="J592" i="26"/>
  <c r="D592" i="26"/>
  <c r="H592" i="26"/>
  <c r="I631" i="26"/>
  <c r="R631" i="26"/>
  <c r="P610" i="26"/>
  <c r="S610" i="26" s="1"/>
  <c r="G607" i="26"/>
  <c r="I607" i="26"/>
  <c r="I592" i="26" s="1"/>
  <c r="K607" i="26"/>
  <c r="K592" i="26" s="1"/>
  <c r="K709" i="26" s="1"/>
  <c r="M607" i="26"/>
  <c r="M592" i="26" s="1"/>
  <c r="O607" i="26"/>
  <c r="R607" i="26"/>
  <c r="R592" i="26" s="1"/>
  <c r="P616" i="26"/>
  <c r="S616" i="26" s="1"/>
  <c r="P632" i="26"/>
  <c r="S632" i="26" s="1"/>
  <c r="P633" i="26"/>
  <c r="S633" i="26" s="1"/>
  <c r="D631" i="26"/>
  <c r="D709" i="26" s="1"/>
  <c r="H631" i="26"/>
  <c r="L631" i="26"/>
  <c r="Q631" i="26"/>
  <c r="P593" i="26"/>
  <c r="S593" i="26" s="1"/>
  <c r="P594" i="26"/>
  <c r="S594" i="26" s="1"/>
  <c r="E597" i="26"/>
  <c r="P598" i="26"/>
  <c r="S598" i="26" s="1"/>
  <c r="P605" i="26"/>
  <c r="S605" i="26" s="1"/>
  <c r="E607" i="26"/>
  <c r="P608" i="26"/>
  <c r="S608" i="26" s="1"/>
  <c r="P614" i="26"/>
  <c r="S614" i="26" s="1"/>
  <c r="E620" i="26"/>
  <c r="P621" i="26"/>
  <c r="S621" i="26" s="1"/>
  <c r="P625" i="26"/>
  <c r="S625" i="26" s="1"/>
  <c r="P629" i="26"/>
  <c r="S629" i="26" s="1"/>
  <c r="P643" i="26"/>
  <c r="S643" i="26" s="1"/>
  <c r="P651" i="26"/>
  <c r="S651" i="26" s="1"/>
  <c r="P654" i="26"/>
  <c r="S654" i="26" s="1"/>
  <c r="P657" i="26"/>
  <c r="S657" i="26" s="1"/>
  <c r="P658" i="26"/>
  <c r="S658" i="26" s="1"/>
  <c r="P660" i="26"/>
  <c r="S660" i="26" s="1"/>
  <c r="P662" i="26"/>
  <c r="S662" i="26" s="1"/>
  <c r="P664" i="26"/>
  <c r="S664" i="26" s="1"/>
  <c r="P665" i="26"/>
  <c r="S665" i="26" s="1"/>
  <c r="P667" i="26"/>
  <c r="S667" i="26" s="1"/>
  <c r="P668" i="26"/>
  <c r="S668" i="26" s="1"/>
  <c r="P671" i="26"/>
  <c r="S671" i="26" s="1"/>
  <c r="P672" i="26"/>
  <c r="S672" i="26" s="1"/>
  <c r="P673" i="26"/>
  <c r="S673" i="26" s="1"/>
  <c r="E677" i="26"/>
  <c r="P697" i="26"/>
  <c r="S697" i="26" s="1"/>
  <c r="P701" i="26"/>
  <c r="S701" i="26" s="1"/>
  <c r="P702" i="26"/>
  <c r="S702" i="26" s="1"/>
  <c r="P703" i="26"/>
  <c r="S703" i="26" s="1"/>
  <c r="P480" i="26"/>
  <c r="S480" i="26" s="1"/>
  <c r="P481" i="26"/>
  <c r="S481" i="26" s="1"/>
  <c r="P486" i="26"/>
  <c r="S486" i="26" s="1"/>
  <c r="P487" i="26"/>
  <c r="S487" i="26" s="1"/>
  <c r="P488" i="26"/>
  <c r="S488" i="26" s="1"/>
  <c r="P493" i="26"/>
  <c r="S493" i="26" s="1"/>
  <c r="P494" i="26"/>
  <c r="S494" i="26" s="1"/>
  <c r="P495" i="26"/>
  <c r="S495" i="26" s="1"/>
  <c r="P505" i="26"/>
  <c r="S505" i="26" s="1"/>
  <c r="P508" i="26"/>
  <c r="S508" i="26" s="1"/>
  <c r="P509" i="26"/>
  <c r="S509" i="26" s="1"/>
  <c r="P525" i="26"/>
  <c r="S525" i="26" s="1"/>
  <c r="P526" i="26"/>
  <c r="S526" i="26" s="1"/>
  <c r="P532" i="26"/>
  <c r="S532" i="26" s="1"/>
  <c r="P547" i="26"/>
  <c r="S547" i="26" s="1"/>
  <c r="P548" i="26"/>
  <c r="S548" i="26" s="1"/>
  <c r="P551" i="26"/>
  <c r="S551" i="26" s="1"/>
  <c r="P555" i="26"/>
  <c r="S555" i="26" s="1"/>
  <c r="P562" i="26"/>
  <c r="S562" i="26" s="1"/>
  <c r="P569" i="26"/>
  <c r="S569" i="26" s="1"/>
  <c r="P573" i="26"/>
  <c r="S573" i="26" s="1"/>
  <c r="P574" i="26"/>
  <c r="S574" i="26" s="1"/>
  <c r="P575" i="26"/>
  <c r="S575" i="26" s="1"/>
  <c r="P589" i="26"/>
  <c r="S589" i="26" s="1"/>
  <c r="P477" i="26"/>
  <c r="S477" i="26" s="1"/>
  <c r="P587" i="26"/>
  <c r="S587" i="26" s="1"/>
  <c r="Q464" i="26"/>
  <c r="F472" i="26"/>
  <c r="F464" i="26" s="1"/>
  <c r="R472" i="26"/>
  <c r="R464" i="26" s="1"/>
  <c r="P466" i="26"/>
  <c r="S466" i="26" s="1"/>
  <c r="P34" i="26"/>
  <c r="S34" i="26" s="1"/>
  <c r="P43" i="26"/>
  <c r="S43" i="26" s="1"/>
  <c r="P46" i="26"/>
  <c r="S46" i="26" s="1"/>
  <c r="P50" i="26"/>
  <c r="S50" i="26" s="1"/>
  <c r="P53" i="26"/>
  <c r="S53" i="26" s="1"/>
  <c r="P61" i="26"/>
  <c r="S61" i="26" s="1"/>
  <c r="P62" i="26"/>
  <c r="S62" i="26" s="1"/>
  <c r="P65" i="26"/>
  <c r="S65" i="26" s="1"/>
  <c r="P66" i="26"/>
  <c r="S66" i="26" s="1"/>
  <c r="P295" i="26"/>
  <c r="S295" i="26" s="1"/>
  <c r="P296" i="26"/>
  <c r="S296" i="26" s="1"/>
  <c r="P300" i="26"/>
  <c r="S300" i="26" s="1"/>
  <c r="P301" i="26"/>
  <c r="S301" i="26" s="1"/>
  <c r="P305" i="26"/>
  <c r="S305" i="26" s="1"/>
  <c r="P310" i="26"/>
  <c r="S310" i="26" s="1"/>
  <c r="P311" i="26"/>
  <c r="S311" i="26" s="1"/>
  <c r="P315" i="26"/>
  <c r="S315" i="26" s="1"/>
  <c r="P316" i="26"/>
  <c r="S316" i="26" s="1"/>
  <c r="P330" i="26"/>
  <c r="S330" i="26" s="1"/>
  <c r="P361" i="26"/>
  <c r="S361" i="26" s="1"/>
  <c r="P369" i="26"/>
  <c r="S369" i="26" s="1"/>
  <c r="P373" i="26"/>
  <c r="S373" i="26" s="1"/>
  <c r="P374" i="26"/>
  <c r="S374" i="26" s="1"/>
  <c r="P378" i="26"/>
  <c r="S378" i="26" s="1"/>
  <c r="P382" i="26"/>
  <c r="S382" i="26" s="1"/>
  <c r="P390" i="26"/>
  <c r="S390" i="26" s="1"/>
  <c r="P391" i="26"/>
  <c r="S391" i="26" s="1"/>
  <c r="P397" i="26"/>
  <c r="S397" i="26" s="1"/>
  <c r="P398" i="26"/>
  <c r="S398" i="26" s="1"/>
  <c r="P402" i="26"/>
  <c r="S402" i="26" s="1"/>
  <c r="P407" i="26"/>
  <c r="S407" i="26" s="1"/>
  <c r="P408" i="26"/>
  <c r="S408" i="26" s="1"/>
  <c r="P427" i="26"/>
  <c r="S427" i="26" s="1"/>
  <c r="P428" i="26"/>
  <c r="S428" i="26" s="1"/>
  <c r="P433" i="26"/>
  <c r="S433" i="26" s="1"/>
  <c r="P434" i="26"/>
  <c r="S434" i="26" s="1"/>
  <c r="P435" i="26"/>
  <c r="S435" i="26" s="1"/>
  <c r="P441" i="26"/>
  <c r="S441" i="26" s="1"/>
  <c r="P446" i="26"/>
  <c r="S446" i="26" s="1"/>
  <c r="P447" i="26"/>
  <c r="S447" i="26" s="1"/>
  <c r="P452" i="26"/>
  <c r="S452" i="26" s="1"/>
  <c r="P69" i="26"/>
  <c r="S69" i="26" s="1"/>
  <c r="P70" i="26"/>
  <c r="S70" i="26" s="1"/>
  <c r="P74" i="26"/>
  <c r="S74" i="26" s="1"/>
  <c r="P78" i="26"/>
  <c r="S78" i="26" s="1"/>
  <c r="P79" i="26"/>
  <c r="S79" i="26" s="1"/>
  <c r="P80" i="26"/>
  <c r="S80" i="26" s="1"/>
  <c r="P84" i="26"/>
  <c r="S84" i="26" s="1"/>
  <c r="P85" i="26"/>
  <c r="S85" i="26" s="1"/>
  <c r="P99" i="26"/>
  <c r="S99" i="26" s="1"/>
  <c r="P100" i="26"/>
  <c r="S100" i="26" s="1"/>
  <c r="P101" i="26"/>
  <c r="S101" i="26" s="1"/>
  <c r="P107" i="26"/>
  <c r="S107" i="26" s="1"/>
  <c r="P114" i="26"/>
  <c r="S114" i="26" s="1"/>
  <c r="P115" i="26"/>
  <c r="S115" i="26" s="1"/>
  <c r="P119" i="26"/>
  <c r="S119" i="26" s="1"/>
  <c r="P120" i="26"/>
  <c r="S120" i="26" s="1"/>
  <c r="P123" i="26"/>
  <c r="S123" i="26" s="1"/>
  <c r="P153" i="26"/>
  <c r="S153" i="26" s="1"/>
  <c r="P154" i="26"/>
  <c r="S154" i="26" s="1"/>
  <c r="P159" i="26"/>
  <c r="S159" i="26" s="1"/>
  <c r="P168" i="26"/>
  <c r="S168" i="26" s="1"/>
  <c r="P180" i="26"/>
  <c r="S180" i="26" s="1"/>
  <c r="P184" i="26"/>
  <c r="S184" i="26" s="1"/>
  <c r="P190" i="26"/>
  <c r="S190" i="26" s="1"/>
  <c r="P191" i="26"/>
  <c r="S191" i="26" s="1"/>
  <c r="P195" i="26"/>
  <c r="S195" i="26" s="1"/>
  <c r="P205" i="26"/>
  <c r="S205" i="26" s="1"/>
  <c r="P217" i="26"/>
  <c r="S217" i="26" s="1"/>
  <c r="P218" i="26"/>
  <c r="S218" i="26" s="1"/>
  <c r="P222" i="26"/>
  <c r="S222" i="26" s="1"/>
  <c r="P242" i="26"/>
  <c r="S242" i="26" s="1"/>
  <c r="P250" i="26"/>
  <c r="S250" i="26" s="1"/>
  <c r="P260" i="26"/>
  <c r="S260" i="26" s="1"/>
  <c r="P281" i="26"/>
  <c r="S281" i="26" s="1"/>
  <c r="P282" i="26"/>
  <c r="S282" i="26" s="1"/>
  <c r="P285" i="26"/>
  <c r="S285" i="26" s="1"/>
  <c r="P286" i="26"/>
  <c r="S286" i="26" s="1"/>
  <c r="P338" i="26"/>
  <c r="S338" i="26" s="1"/>
  <c r="P347" i="26"/>
  <c r="S347" i="26" s="1"/>
  <c r="P351" i="26"/>
  <c r="S351" i="26" s="1"/>
  <c r="P357" i="26"/>
  <c r="S357" i="26" s="1"/>
  <c r="P363" i="26"/>
  <c r="S363" i="26" s="1"/>
  <c r="P456" i="26"/>
  <c r="S456" i="26" s="1"/>
  <c r="P457" i="26"/>
  <c r="S457" i="26" s="1"/>
  <c r="P32" i="26"/>
  <c r="S32" i="26" s="1"/>
  <c r="O745" i="22"/>
  <c r="N745" i="22"/>
  <c r="L745" i="22"/>
  <c r="K745" i="22"/>
  <c r="J745" i="22"/>
  <c r="H745" i="22"/>
  <c r="G745" i="22"/>
  <c r="F745" i="22"/>
  <c r="P744" i="22"/>
  <c r="S744" i="22" s="1"/>
  <c r="P743" i="22"/>
  <c r="S743" i="22" s="1"/>
  <c r="P742" i="22"/>
  <c r="S742" i="22" s="1"/>
  <c r="P741" i="22"/>
  <c r="S741" i="22" s="1"/>
  <c r="P740" i="22"/>
  <c r="S740" i="22" s="1"/>
  <c r="P739" i="22"/>
  <c r="S739" i="22" s="1"/>
  <c r="P738" i="22"/>
  <c r="S738" i="22" s="1"/>
  <c r="P737" i="22"/>
  <c r="S737" i="22" s="1"/>
  <c r="P736" i="22"/>
  <c r="S736" i="22" s="1"/>
  <c r="P735" i="22"/>
  <c r="S735" i="22" s="1"/>
  <c r="P733" i="22"/>
  <c r="S733" i="22" s="1"/>
  <c r="P730" i="22"/>
  <c r="S730" i="22" s="1"/>
  <c r="P729" i="22"/>
  <c r="S729" i="22" s="1"/>
  <c r="P708" i="22"/>
  <c r="S708" i="22" s="1"/>
  <c r="P707" i="22"/>
  <c r="S707" i="22" s="1"/>
  <c r="P706" i="22"/>
  <c r="S706" i="22" s="1"/>
  <c r="P705" i="22"/>
  <c r="S705" i="22" s="1"/>
  <c r="P704" i="22"/>
  <c r="S704" i="22" s="1"/>
  <c r="R703" i="22"/>
  <c r="Q703" i="22"/>
  <c r="O703" i="22"/>
  <c r="N703" i="22"/>
  <c r="M703" i="22"/>
  <c r="L703" i="22"/>
  <c r="K703" i="22"/>
  <c r="J703" i="22"/>
  <c r="I703" i="22"/>
  <c r="H703" i="22"/>
  <c r="G703" i="22"/>
  <c r="F703" i="22"/>
  <c r="E703" i="22"/>
  <c r="D703" i="22"/>
  <c r="R702" i="22"/>
  <c r="Q702" i="22"/>
  <c r="O702" i="22"/>
  <c r="N702" i="22"/>
  <c r="M702" i="22"/>
  <c r="L702" i="22"/>
  <c r="K702" i="22"/>
  <c r="J702" i="22"/>
  <c r="I702" i="22"/>
  <c r="H702" i="22"/>
  <c r="G702" i="22"/>
  <c r="F702" i="22"/>
  <c r="E702" i="22"/>
  <c r="D702" i="22"/>
  <c r="R701" i="22"/>
  <c r="Q701" i="22"/>
  <c r="O701" i="22"/>
  <c r="N701" i="22"/>
  <c r="M701" i="22"/>
  <c r="L701" i="22"/>
  <c r="K701" i="22"/>
  <c r="J701" i="22"/>
  <c r="I701" i="22"/>
  <c r="H701" i="22"/>
  <c r="G701" i="22"/>
  <c r="F701" i="22"/>
  <c r="E701" i="22"/>
  <c r="D701" i="22"/>
  <c r="P700" i="22"/>
  <c r="S700" i="22" s="1"/>
  <c r="R699" i="22"/>
  <c r="Q699" i="22"/>
  <c r="O699" i="22"/>
  <c r="N699" i="22"/>
  <c r="M699" i="22"/>
  <c r="L699" i="22"/>
  <c r="K699" i="22"/>
  <c r="J699" i="22"/>
  <c r="I699" i="22"/>
  <c r="H699" i="22"/>
  <c r="G699" i="22"/>
  <c r="F699" i="22"/>
  <c r="E699" i="22"/>
  <c r="D699" i="22"/>
  <c r="R698" i="22"/>
  <c r="Q698" i="22"/>
  <c r="O698" i="22"/>
  <c r="N698" i="22"/>
  <c r="M698" i="22"/>
  <c r="L698" i="22"/>
  <c r="K698" i="22"/>
  <c r="J698" i="22"/>
  <c r="I698" i="22"/>
  <c r="H698" i="22"/>
  <c r="G698" i="22"/>
  <c r="F698" i="22"/>
  <c r="E698" i="22"/>
  <c r="D698" i="22"/>
  <c r="R697" i="22"/>
  <c r="Q697" i="22"/>
  <c r="O697" i="22"/>
  <c r="N697" i="22"/>
  <c r="M697" i="22"/>
  <c r="L697" i="22"/>
  <c r="K697" i="22"/>
  <c r="J697" i="22"/>
  <c r="I697" i="22"/>
  <c r="H697" i="22"/>
  <c r="G697" i="22"/>
  <c r="F697" i="22"/>
  <c r="E697" i="22"/>
  <c r="D697" i="22"/>
  <c r="P696" i="22"/>
  <c r="S696" i="22" s="1"/>
  <c r="R695" i="22"/>
  <c r="Q695" i="22"/>
  <c r="O695" i="22"/>
  <c r="N695" i="22"/>
  <c r="M695" i="22"/>
  <c r="L695" i="22"/>
  <c r="K695" i="22"/>
  <c r="J695" i="22"/>
  <c r="I695" i="22"/>
  <c r="H695" i="22"/>
  <c r="G695" i="22"/>
  <c r="F695" i="22"/>
  <c r="E695" i="22"/>
  <c r="D695" i="22"/>
  <c r="R694" i="22"/>
  <c r="Q694" i="22"/>
  <c r="O694" i="22"/>
  <c r="N694" i="22"/>
  <c r="M694" i="22"/>
  <c r="L694" i="22"/>
  <c r="K694" i="22"/>
  <c r="J694" i="22"/>
  <c r="I694" i="22"/>
  <c r="H694" i="22"/>
  <c r="G694" i="22"/>
  <c r="F694" i="22"/>
  <c r="E694" i="22"/>
  <c r="D694" i="22"/>
  <c r="R693" i="22"/>
  <c r="Q693" i="22"/>
  <c r="O693" i="22"/>
  <c r="N693" i="22"/>
  <c r="M693" i="22"/>
  <c r="L693" i="22"/>
  <c r="K693" i="22"/>
  <c r="J693" i="22"/>
  <c r="I693" i="22"/>
  <c r="H693" i="22"/>
  <c r="G693" i="22"/>
  <c r="F693" i="22"/>
  <c r="E693" i="22"/>
  <c r="D693" i="22"/>
  <c r="P692" i="22"/>
  <c r="S692" i="22" s="1"/>
  <c r="P691" i="22"/>
  <c r="S691" i="22" s="1"/>
  <c r="P690" i="22"/>
  <c r="S690" i="22" s="1"/>
  <c r="P689" i="22"/>
  <c r="S689" i="22" s="1"/>
  <c r="R688" i="22"/>
  <c r="Q688" i="22"/>
  <c r="O688" i="22"/>
  <c r="N688" i="22"/>
  <c r="M688" i="22"/>
  <c r="L688" i="22"/>
  <c r="K688" i="22"/>
  <c r="J688" i="22"/>
  <c r="I688" i="22"/>
  <c r="H688" i="22"/>
  <c r="G688" i="22"/>
  <c r="F688" i="22"/>
  <c r="E688" i="22"/>
  <c r="D688" i="22"/>
  <c r="P687" i="22"/>
  <c r="S687" i="22" s="1"/>
  <c r="P686" i="22"/>
  <c r="S686" i="22" s="1"/>
  <c r="P685" i="22"/>
  <c r="S685" i="22" s="1"/>
  <c r="P684" i="22"/>
  <c r="S684" i="22" s="1"/>
  <c r="P683" i="22"/>
  <c r="S683" i="22" s="1"/>
  <c r="P682" i="22"/>
  <c r="S682" i="22" s="1"/>
  <c r="P681" i="22"/>
  <c r="S681" i="22" s="1"/>
  <c r="R680" i="22"/>
  <c r="R677" i="22" s="1"/>
  <c r="R676" i="22" s="1"/>
  <c r="Q680" i="22"/>
  <c r="O680" i="22"/>
  <c r="O677" i="22" s="1"/>
  <c r="O676" i="22" s="1"/>
  <c r="N680" i="22"/>
  <c r="M680" i="22"/>
  <c r="M677" i="22" s="1"/>
  <c r="M676" i="22" s="1"/>
  <c r="L680" i="22"/>
  <c r="K680" i="22"/>
  <c r="K677" i="22" s="1"/>
  <c r="K676" i="22" s="1"/>
  <c r="J680" i="22"/>
  <c r="I680" i="22"/>
  <c r="I677" i="22" s="1"/>
  <c r="I676" i="22" s="1"/>
  <c r="H680" i="22"/>
  <c r="G680" i="22"/>
  <c r="G677" i="22" s="1"/>
  <c r="G676" i="22" s="1"/>
  <c r="F680" i="22"/>
  <c r="E680" i="22"/>
  <c r="E677" i="22" s="1"/>
  <c r="E676" i="22" s="1"/>
  <c r="D680" i="22"/>
  <c r="P679" i="22"/>
  <c r="S679" i="22" s="1"/>
  <c r="R678" i="22"/>
  <c r="Q678" i="22"/>
  <c r="O678" i="22"/>
  <c r="N678" i="22"/>
  <c r="M678" i="22"/>
  <c r="L678" i="22"/>
  <c r="K678" i="22"/>
  <c r="J678" i="22"/>
  <c r="I678" i="22"/>
  <c r="H678" i="22"/>
  <c r="G678" i="22"/>
  <c r="F678" i="22"/>
  <c r="E678" i="22"/>
  <c r="D678" i="22"/>
  <c r="Q677" i="22"/>
  <c r="N677" i="22"/>
  <c r="L677" i="22"/>
  <c r="J677" i="22"/>
  <c r="H677" i="22"/>
  <c r="F677" i="22"/>
  <c r="D677" i="22"/>
  <c r="Q676" i="22"/>
  <c r="N676" i="22"/>
  <c r="L676" i="22"/>
  <c r="J676" i="22"/>
  <c r="H676" i="22"/>
  <c r="F676" i="22"/>
  <c r="D676" i="22"/>
  <c r="P675" i="22"/>
  <c r="S675" i="22" s="1"/>
  <c r="P674" i="22"/>
  <c r="S674" i="22" s="1"/>
  <c r="R673" i="22"/>
  <c r="Q673" i="22"/>
  <c r="O673" i="22"/>
  <c r="N673" i="22"/>
  <c r="M673" i="22"/>
  <c r="L673" i="22"/>
  <c r="K673" i="22"/>
  <c r="J673" i="22"/>
  <c r="I673" i="22"/>
  <c r="H673" i="22"/>
  <c r="G673" i="22"/>
  <c r="F673" i="22"/>
  <c r="E673" i="22"/>
  <c r="D673" i="22"/>
  <c r="R672" i="22"/>
  <c r="Q672" i="22"/>
  <c r="O672" i="22"/>
  <c r="N672" i="22"/>
  <c r="M672" i="22"/>
  <c r="L672" i="22"/>
  <c r="K672" i="22"/>
  <c r="J672" i="22"/>
  <c r="I672" i="22"/>
  <c r="H672" i="22"/>
  <c r="G672" i="22"/>
  <c r="F672" i="22"/>
  <c r="E672" i="22"/>
  <c r="D672" i="22"/>
  <c r="R671" i="22"/>
  <c r="Q671" i="22"/>
  <c r="O671" i="22"/>
  <c r="N671" i="22"/>
  <c r="M671" i="22"/>
  <c r="L671" i="22"/>
  <c r="K671" i="22"/>
  <c r="J671" i="22"/>
  <c r="I671" i="22"/>
  <c r="H671" i="22"/>
  <c r="G671" i="22"/>
  <c r="F671" i="22"/>
  <c r="E671" i="22"/>
  <c r="D671" i="22"/>
  <c r="P670" i="22"/>
  <c r="S670" i="22" s="1"/>
  <c r="P669" i="22"/>
  <c r="S669" i="22" s="1"/>
  <c r="R668" i="22"/>
  <c r="Q668" i="22"/>
  <c r="O668" i="22"/>
  <c r="N668" i="22"/>
  <c r="M668" i="22"/>
  <c r="L668" i="22"/>
  <c r="K668" i="22"/>
  <c r="J668" i="22"/>
  <c r="I668" i="22"/>
  <c r="H668" i="22"/>
  <c r="G668" i="22"/>
  <c r="F668" i="22"/>
  <c r="E668" i="22"/>
  <c r="D668" i="22"/>
  <c r="R667" i="22"/>
  <c r="Q667" i="22"/>
  <c r="O667" i="22"/>
  <c r="N667" i="22"/>
  <c r="M667" i="22"/>
  <c r="L667" i="22"/>
  <c r="K667" i="22"/>
  <c r="J667" i="22"/>
  <c r="I667" i="22"/>
  <c r="H667" i="22"/>
  <c r="G667" i="22"/>
  <c r="F667" i="22"/>
  <c r="E667" i="22"/>
  <c r="D667" i="22"/>
  <c r="P666" i="22"/>
  <c r="S666" i="22" s="1"/>
  <c r="R665" i="22"/>
  <c r="Q665" i="22"/>
  <c r="O665" i="22"/>
  <c r="N665" i="22"/>
  <c r="M665" i="22"/>
  <c r="L665" i="22"/>
  <c r="K665" i="22"/>
  <c r="J665" i="22"/>
  <c r="I665" i="22"/>
  <c r="H665" i="22"/>
  <c r="G665" i="22"/>
  <c r="F665" i="22"/>
  <c r="E665" i="22"/>
  <c r="D665" i="22"/>
  <c r="R664" i="22"/>
  <c r="Q664" i="22"/>
  <c r="O664" i="22"/>
  <c r="N664" i="22"/>
  <c r="M664" i="22"/>
  <c r="L664" i="22"/>
  <c r="K664" i="22"/>
  <c r="J664" i="22"/>
  <c r="I664" i="22"/>
  <c r="H664" i="22"/>
  <c r="G664" i="22"/>
  <c r="F664" i="22"/>
  <c r="E664" i="22"/>
  <c r="D664" i="22"/>
  <c r="P663" i="22"/>
  <c r="S663" i="22" s="1"/>
  <c r="R662" i="22"/>
  <c r="Q662" i="22"/>
  <c r="O662" i="22"/>
  <c r="N662" i="22"/>
  <c r="M662" i="22"/>
  <c r="L662" i="22"/>
  <c r="K662" i="22"/>
  <c r="J662" i="22"/>
  <c r="I662" i="22"/>
  <c r="H662" i="22"/>
  <c r="G662" i="22"/>
  <c r="F662" i="22"/>
  <c r="E662" i="22"/>
  <c r="D662" i="22"/>
  <c r="P661" i="22"/>
  <c r="S661" i="22" s="1"/>
  <c r="R660" i="22"/>
  <c r="Q660" i="22"/>
  <c r="Q657" i="22" s="1"/>
  <c r="Q631" i="22" s="1"/>
  <c r="O660" i="22"/>
  <c r="N660" i="22"/>
  <c r="N657" i="22" s="1"/>
  <c r="N631" i="22" s="1"/>
  <c r="M660" i="22"/>
  <c r="L660" i="22"/>
  <c r="L657" i="22" s="1"/>
  <c r="L631" i="22" s="1"/>
  <c r="K660" i="22"/>
  <c r="J660" i="22"/>
  <c r="J657" i="22" s="1"/>
  <c r="J631" i="22" s="1"/>
  <c r="I660" i="22"/>
  <c r="H660" i="22"/>
  <c r="H657" i="22" s="1"/>
  <c r="H631" i="22" s="1"/>
  <c r="G660" i="22"/>
  <c r="F660" i="22"/>
  <c r="F657" i="22" s="1"/>
  <c r="F631" i="22" s="1"/>
  <c r="E660" i="22"/>
  <c r="D660" i="22"/>
  <c r="D657" i="22" s="1"/>
  <c r="D631" i="22" s="1"/>
  <c r="P659" i="22"/>
  <c r="S659" i="22" s="1"/>
  <c r="R658" i="22"/>
  <c r="Q658" i="22"/>
  <c r="O658" i="22"/>
  <c r="N658" i="22"/>
  <c r="M658" i="22"/>
  <c r="L658" i="22"/>
  <c r="K658" i="22"/>
  <c r="J658" i="22"/>
  <c r="I658" i="22"/>
  <c r="H658" i="22"/>
  <c r="G658" i="22"/>
  <c r="F658" i="22"/>
  <c r="E658" i="22"/>
  <c r="D658" i="22"/>
  <c r="R657" i="22"/>
  <c r="O657" i="22"/>
  <c r="M657" i="22"/>
  <c r="K657" i="22"/>
  <c r="I657" i="22"/>
  <c r="G657" i="22"/>
  <c r="E657" i="22"/>
  <c r="P656" i="22"/>
  <c r="S656" i="22" s="1"/>
  <c r="P655" i="22"/>
  <c r="S655" i="22" s="1"/>
  <c r="R654" i="22"/>
  <c r="Q654" i="22"/>
  <c r="O654" i="22"/>
  <c r="N654" i="22"/>
  <c r="M654" i="22"/>
  <c r="L654" i="22"/>
  <c r="K654" i="22"/>
  <c r="J654" i="22"/>
  <c r="I654" i="22"/>
  <c r="H654" i="22"/>
  <c r="G654" i="22"/>
  <c r="F654" i="22"/>
  <c r="E654" i="22"/>
  <c r="D654" i="22"/>
  <c r="P653" i="22"/>
  <c r="S653" i="22" s="1"/>
  <c r="P652" i="22"/>
  <c r="S652" i="22" s="1"/>
  <c r="R651" i="22"/>
  <c r="Q651" i="22"/>
  <c r="O651" i="22"/>
  <c r="N651" i="22"/>
  <c r="M651" i="22"/>
  <c r="L651" i="22"/>
  <c r="K651" i="22"/>
  <c r="J651" i="22"/>
  <c r="I651" i="22"/>
  <c r="H651" i="22"/>
  <c r="G651" i="22"/>
  <c r="F651" i="22"/>
  <c r="E651" i="22"/>
  <c r="D651" i="22"/>
  <c r="P650" i="22"/>
  <c r="S650" i="22" s="1"/>
  <c r="P649" i="22"/>
  <c r="S649" i="22" s="1"/>
  <c r="P648" i="22"/>
  <c r="S648" i="22" s="1"/>
  <c r="R647" i="22"/>
  <c r="Q647" i="22"/>
  <c r="O647" i="22"/>
  <c r="N647" i="22"/>
  <c r="M647" i="22"/>
  <c r="L647" i="22"/>
  <c r="K647" i="22"/>
  <c r="J647" i="22"/>
  <c r="I647" i="22"/>
  <c r="H647" i="22"/>
  <c r="G647" i="22"/>
  <c r="F647" i="22"/>
  <c r="E647" i="22"/>
  <c r="D647" i="22"/>
  <c r="P646" i="22"/>
  <c r="S646" i="22" s="1"/>
  <c r="P645" i="22"/>
  <c r="S645" i="22" s="1"/>
  <c r="P644" i="22"/>
  <c r="S644" i="22" s="1"/>
  <c r="R643" i="22"/>
  <c r="Q643" i="22"/>
  <c r="O643" i="22"/>
  <c r="N643" i="22"/>
  <c r="M643" i="22"/>
  <c r="L643" i="22"/>
  <c r="K643" i="22"/>
  <c r="J643" i="22"/>
  <c r="I643" i="22"/>
  <c r="H643" i="22"/>
  <c r="G643" i="22"/>
  <c r="F643" i="22"/>
  <c r="E643" i="22"/>
  <c r="D643" i="22"/>
  <c r="P642" i="22"/>
  <c r="S642" i="22" s="1"/>
  <c r="P641" i="22"/>
  <c r="S641" i="22" s="1"/>
  <c r="P640" i="22"/>
  <c r="S640" i="22" s="1"/>
  <c r="R639" i="22"/>
  <c r="Q639" i="22"/>
  <c r="O639" i="22"/>
  <c r="N639" i="22"/>
  <c r="M639" i="22"/>
  <c r="L639" i="22"/>
  <c r="K639" i="22"/>
  <c r="J639" i="22"/>
  <c r="I639" i="22"/>
  <c r="H639" i="22"/>
  <c r="G639" i="22"/>
  <c r="F639" i="22"/>
  <c r="E639" i="22"/>
  <c r="D639" i="22"/>
  <c r="R638" i="22"/>
  <c r="Q638" i="22"/>
  <c r="O638" i="22"/>
  <c r="N638" i="22"/>
  <c r="M638" i="22"/>
  <c r="L638" i="22"/>
  <c r="K638" i="22"/>
  <c r="J638" i="22"/>
  <c r="I638" i="22"/>
  <c r="H638" i="22"/>
  <c r="G638" i="22"/>
  <c r="F638" i="22"/>
  <c r="E638" i="22"/>
  <c r="D638" i="22"/>
  <c r="P637" i="22"/>
  <c r="S637" i="22" s="1"/>
  <c r="P636" i="22"/>
  <c r="S636" i="22" s="1"/>
  <c r="P635" i="22"/>
  <c r="S635" i="22" s="1"/>
  <c r="P634" i="22"/>
  <c r="S634" i="22" s="1"/>
  <c r="R633" i="22"/>
  <c r="Q633" i="22"/>
  <c r="O633" i="22"/>
  <c r="N633" i="22"/>
  <c r="M633" i="22"/>
  <c r="L633" i="22"/>
  <c r="K633" i="22"/>
  <c r="J633" i="22"/>
  <c r="I633" i="22"/>
  <c r="H633" i="22"/>
  <c r="G633" i="22"/>
  <c r="F633" i="22"/>
  <c r="E633" i="22"/>
  <c r="D633" i="22"/>
  <c r="R632" i="22"/>
  <c r="Q632" i="22"/>
  <c r="O632" i="22"/>
  <c r="N632" i="22"/>
  <c r="M632" i="22"/>
  <c r="L632" i="22"/>
  <c r="K632" i="22"/>
  <c r="J632" i="22"/>
  <c r="I632" i="22"/>
  <c r="H632" i="22"/>
  <c r="G632" i="22"/>
  <c r="F632" i="22"/>
  <c r="E632" i="22"/>
  <c r="D632" i="22"/>
  <c r="R631" i="22"/>
  <c r="O631" i="22"/>
  <c r="M631" i="22"/>
  <c r="K631" i="22"/>
  <c r="I631" i="22"/>
  <c r="G631" i="22"/>
  <c r="E631" i="22"/>
  <c r="P630" i="22"/>
  <c r="S630" i="22" s="1"/>
  <c r="R629" i="22"/>
  <c r="Q629" i="22"/>
  <c r="O629" i="22"/>
  <c r="N629" i="22"/>
  <c r="M629" i="22"/>
  <c r="L629" i="22"/>
  <c r="K629" i="22"/>
  <c r="J629" i="22"/>
  <c r="I629" i="22"/>
  <c r="H629" i="22"/>
  <c r="G629" i="22"/>
  <c r="F629" i="22"/>
  <c r="E629" i="22"/>
  <c r="D629" i="22"/>
  <c r="P628" i="22"/>
  <c r="S628" i="22" s="1"/>
  <c r="R627" i="22"/>
  <c r="Q627" i="22"/>
  <c r="O627" i="22"/>
  <c r="N627" i="22"/>
  <c r="M627" i="22"/>
  <c r="L627" i="22"/>
  <c r="K627" i="22"/>
  <c r="J627" i="22"/>
  <c r="I627" i="22"/>
  <c r="H627" i="22"/>
  <c r="G627" i="22"/>
  <c r="F627" i="22"/>
  <c r="E627" i="22"/>
  <c r="D627" i="22"/>
  <c r="P626" i="22"/>
  <c r="S626" i="22" s="1"/>
  <c r="R625" i="22"/>
  <c r="Q625" i="22"/>
  <c r="O625" i="22"/>
  <c r="N625" i="22"/>
  <c r="M625" i="22"/>
  <c r="L625" i="22"/>
  <c r="K625" i="22"/>
  <c r="J625" i="22"/>
  <c r="I625" i="22"/>
  <c r="H625" i="22"/>
  <c r="G625" i="22"/>
  <c r="F625" i="22"/>
  <c r="E625" i="22"/>
  <c r="D625" i="22"/>
  <c r="P624" i="22"/>
  <c r="S624" i="22" s="1"/>
  <c r="R623" i="22"/>
  <c r="Q623" i="22"/>
  <c r="O623" i="22"/>
  <c r="N623" i="22"/>
  <c r="M623" i="22"/>
  <c r="L623" i="22"/>
  <c r="K623" i="22"/>
  <c r="J623" i="22"/>
  <c r="I623" i="22"/>
  <c r="H623" i="22"/>
  <c r="G623" i="22"/>
  <c r="G620" i="22" s="1"/>
  <c r="F623" i="22"/>
  <c r="E623" i="22"/>
  <c r="P623" i="22" s="1"/>
  <c r="S623" i="22" s="1"/>
  <c r="D623" i="22"/>
  <c r="P622" i="22"/>
  <c r="S622" i="22" s="1"/>
  <c r="R621" i="22"/>
  <c r="Q621" i="22"/>
  <c r="Q620" i="22" s="1"/>
  <c r="O621" i="22"/>
  <c r="N621" i="22"/>
  <c r="M621" i="22"/>
  <c r="L621" i="22"/>
  <c r="L620" i="22" s="1"/>
  <c r="K621" i="22"/>
  <c r="J621" i="22"/>
  <c r="I621" i="22"/>
  <c r="H621" i="22"/>
  <c r="H620" i="22" s="1"/>
  <c r="G621" i="22"/>
  <c r="F621" i="22"/>
  <c r="E621" i="22"/>
  <c r="D621" i="22"/>
  <c r="N620" i="22"/>
  <c r="J620" i="22"/>
  <c r="F620" i="22"/>
  <c r="E620" i="22"/>
  <c r="D620" i="22"/>
  <c r="P619" i="22"/>
  <c r="S619" i="22" s="1"/>
  <c r="P618" i="22"/>
  <c r="S618" i="22" s="1"/>
  <c r="P617" i="22"/>
  <c r="S617" i="22" s="1"/>
  <c r="R616" i="22"/>
  <c r="Q616" i="22"/>
  <c r="O616" i="22"/>
  <c r="N616" i="22"/>
  <c r="M616" i="22"/>
  <c r="L616" i="22"/>
  <c r="K616" i="22"/>
  <c r="J616" i="22"/>
  <c r="I616" i="22"/>
  <c r="H616" i="22"/>
  <c r="G616" i="22"/>
  <c r="F616" i="22"/>
  <c r="E616" i="22"/>
  <c r="P616" i="22" s="1"/>
  <c r="S616" i="22" s="1"/>
  <c r="D616" i="22"/>
  <c r="S615" i="22"/>
  <c r="P615" i="22"/>
  <c r="R614" i="22"/>
  <c r="Q614" i="22"/>
  <c r="O614" i="22"/>
  <c r="N614" i="22"/>
  <c r="M614" i="22"/>
  <c r="L614" i="22"/>
  <c r="K614" i="22"/>
  <c r="J614" i="22"/>
  <c r="I614" i="22"/>
  <c r="H614" i="22"/>
  <c r="G614" i="22"/>
  <c r="F614" i="22"/>
  <c r="E614" i="22"/>
  <c r="P614" i="22" s="1"/>
  <c r="S614" i="22" s="1"/>
  <c r="D614" i="22"/>
  <c r="S613" i="22"/>
  <c r="P613" i="22"/>
  <c r="S612" i="22"/>
  <c r="P612" i="22"/>
  <c r="S611" i="22"/>
  <c r="P611" i="22"/>
  <c r="R610" i="22"/>
  <c r="Q610" i="22"/>
  <c r="O610" i="22"/>
  <c r="N610" i="22"/>
  <c r="M610" i="22"/>
  <c r="L610" i="22"/>
  <c r="K610" i="22"/>
  <c r="J610" i="22"/>
  <c r="I610" i="22"/>
  <c r="H610" i="22"/>
  <c r="G610" i="22"/>
  <c r="F610" i="22"/>
  <c r="E610" i="22"/>
  <c r="P610" i="22" s="1"/>
  <c r="S610" i="22" s="1"/>
  <c r="D610" i="22"/>
  <c r="S609" i="22"/>
  <c r="P609" i="22"/>
  <c r="R608" i="22"/>
  <c r="Q608" i="22"/>
  <c r="O608" i="22"/>
  <c r="N608" i="22"/>
  <c r="M608" i="22"/>
  <c r="L608" i="22"/>
  <c r="K608" i="22"/>
  <c r="J608" i="22"/>
  <c r="I608" i="22"/>
  <c r="H608" i="22"/>
  <c r="G608" i="22"/>
  <c r="F608" i="22"/>
  <c r="E608" i="22"/>
  <c r="P608" i="22" s="1"/>
  <c r="S608" i="22" s="1"/>
  <c r="D608" i="22"/>
  <c r="R607" i="22"/>
  <c r="Q607" i="22"/>
  <c r="O607" i="22"/>
  <c r="N607" i="22"/>
  <c r="M607" i="22"/>
  <c r="L607" i="22"/>
  <c r="K607" i="22"/>
  <c r="J607" i="22"/>
  <c r="I607" i="22"/>
  <c r="H607" i="22"/>
  <c r="G607" i="22"/>
  <c r="F607" i="22"/>
  <c r="E607" i="22"/>
  <c r="P607" i="22" s="1"/>
  <c r="S607" i="22" s="1"/>
  <c r="D607" i="22"/>
  <c r="S606" i="22"/>
  <c r="P606" i="22"/>
  <c r="R605" i="22"/>
  <c r="Q605" i="22"/>
  <c r="O605" i="22"/>
  <c r="N605" i="22"/>
  <c r="M605" i="22"/>
  <c r="L605" i="22"/>
  <c r="K605" i="22"/>
  <c r="J605" i="22"/>
  <c r="I605" i="22"/>
  <c r="H605" i="22"/>
  <c r="G605" i="22"/>
  <c r="F605" i="22"/>
  <c r="E605" i="22"/>
  <c r="P605" i="22" s="1"/>
  <c r="S605" i="22" s="1"/>
  <c r="D605" i="22"/>
  <c r="S604" i="22"/>
  <c r="P604" i="22"/>
  <c r="P603" i="22"/>
  <c r="S603" i="22" s="1"/>
  <c r="R602" i="22"/>
  <c r="Q602" i="22"/>
  <c r="Q597" i="22" s="1"/>
  <c r="O602" i="22"/>
  <c r="N602" i="22"/>
  <c r="N597" i="22" s="1"/>
  <c r="M602" i="22"/>
  <c r="L602" i="22"/>
  <c r="L597" i="22" s="1"/>
  <c r="K602" i="22"/>
  <c r="J602" i="22"/>
  <c r="J597" i="22" s="1"/>
  <c r="I602" i="22"/>
  <c r="H602" i="22"/>
  <c r="H597" i="22" s="1"/>
  <c r="G602" i="22"/>
  <c r="F602" i="22"/>
  <c r="F597" i="22" s="1"/>
  <c r="E602" i="22"/>
  <c r="D602" i="22"/>
  <c r="D597" i="22" s="1"/>
  <c r="P601" i="22"/>
  <c r="S601" i="22" s="1"/>
  <c r="P600" i="22"/>
  <c r="S600" i="22" s="1"/>
  <c r="P599" i="22"/>
  <c r="S599" i="22" s="1"/>
  <c r="R598" i="22"/>
  <c r="Q598" i="22"/>
  <c r="O598" i="22"/>
  <c r="O597" i="22" s="1"/>
  <c r="N598" i="22"/>
  <c r="M598" i="22"/>
  <c r="L598" i="22"/>
  <c r="K598" i="22"/>
  <c r="K597" i="22" s="1"/>
  <c r="J598" i="22"/>
  <c r="I598" i="22"/>
  <c r="H598" i="22"/>
  <c r="G598" i="22"/>
  <c r="G597" i="22" s="1"/>
  <c r="F598" i="22"/>
  <c r="E598" i="22"/>
  <c r="P598" i="22" s="1"/>
  <c r="S598" i="22" s="1"/>
  <c r="D598" i="22"/>
  <c r="R597" i="22"/>
  <c r="M597" i="22"/>
  <c r="I597" i="22"/>
  <c r="E597" i="22"/>
  <c r="E592" i="22" s="1"/>
  <c r="P596" i="22"/>
  <c r="S596" i="22" s="1"/>
  <c r="P595" i="22"/>
  <c r="S595" i="22" s="1"/>
  <c r="R594" i="22"/>
  <c r="Q594" i="22"/>
  <c r="O594" i="22"/>
  <c r="N594" i="22"/>
  <c r="M594" i="22"/>
  <c r="L594" i="22"/>
  <c r="K594" i="22"/>
  <c r="J594" i="22"/>
  <c r="I594" i="22"/>
  <c r="H594" i="22"/>
  <c r="G594" i="22"/>
  <c r="F594" i="22"/>
  <c r="E594" i="22"/>
  <c r="D594" i="22"/>
  <c r="R593" i="22"/>
  <c r="Q593" i="22"/>
  <c r="O593" i="22"/>
  <c r="N593" i="22"/>
  <c r="M593" i="22"/>
  <c r="L593" i="22"/>
  <c r="K593" i="22"/>
  <c r="J593" i="22"/>
  <c r="I593" i="22"/>
  <c r="H593" i="22"/>
  <c r="G593" i="22"/>
  <c r="F593" i="22"/>
  <c r="E593" i="22"/>
  <c r="D593" i="22"/>
  <c r="P590" i="22"/>
  <c r="S590" i="22" s="1"/>
  <c r="R589" i="22"/>
  <c r="Q589" i="22"/>
  <c r="Q586" i="22" s="1"/>
  <c r="Q585" i="22" s="1"/>
  <c r="O589" i="22"/>
  <c r="N589" i="22"/>
  <c r="N586" i="22" s="1"/>
  <c r="N585" i="22" s="1"/>
  <c r="M589" i="22"/>
  <c r="L589" i="22"/>
  <c r="L586" i="22" s="1"/>
  <c r="L585" i="22" s="1"/>
  <c r="K589" i="22"/>
  <c r="J589" i="22"/>
  <c r="J586" i="22" s="1"/>
  <c r="J585" i="22" s="1"/>
  <c r="I589" i="22"/>
  <c r="H589" i="22"/>
  <c r="H586" i="22" s="1"/>
  <c r="H585" i="22" s="1"/>
  <c r="G589" i="22"/>
  <c r="F589" i="22"/>
  <c r="F586" i="22" s="1"/>
  <c r="F585" i="22" s="1"/>
  <c r="E589" i="22"/>
  <c r="D589" i="22"/>
  <c r="D586" i="22" s="1"/>
  <c r="D585" i="22" s="1"/>
  <c r="P588" i="22"/>
  <c r="S588" i="22" s="1"/>
  <c r="R587" i="22"/>
  <c r="Q587" i="22"/>
  <c r="O587" i="22"/>
  <c r="O586" i="22" s="1"/>
  <c r="O585" i="22" s="1"/>
  <c r="N587" i="22"/>
  <c r="M587" i="22"/>
  <c r="L587" i="22"/>
  <c r="K587" i="22"/>
  <c r="K586" i="22" s="1"/>
  <c r="K585" i="22" s="1"/>
  <c r="J587" i="22"/>
  <c r="I587" i="22"/>
  <c r="H587" i="22"/>
  <c r="G587" i="22"/>
  <c r="G586" i="22" s="1"/>
  <c r="G585" i="22" s="1"/>
  <c r="F587" i="22"/>
  <c r="E587" i="22"/>
  <c r="D587" i="22"/>
  <c r="R586" i="22"/>
  <c r="R585" i="22" s="1"/>
  <c r="M586" i="22"/>
  <c r="M585" i="22" s="1"/>
  <c r="I586" i="22"/>
  <c r="I585" i="22" s="1"/>
  <c r="E586" i="22"/>
  <c r="E585" i="22" s="1"/>
  <c r="P584" i="22"/>
  <c r="S584" i="22" s="1"/>
  <c r="R583" i="22"/>
  <c r="Q583" i="22"/>
  <c r="O583" i="22"/>
  <c r="N583" i="22"/>
  <c r="M583" i="22"/>
  <c r="L583" i="22"/>
  <c r="K583" i="22"/>
  <c r="J583" i="22"/>
  <c r="I583" i="22"/>
  <c r="H583" i="22"/>
  <c r="G583" i="22"/>
  <c r="F583" i="22"/>
  <c r="E583" i="22"/>
  <c r="D583" i="22"/>
  <c r="R582" i="22"/>
  <c r="Q582" i="22"/>
  <c r="O582" i="22"/>
  <c r="N582" i="22"/>
  <c r="M582" i="22"/>
  <c r="L582" i="22"/>
  <c r="K582" i="22"/>
  <c r="J582" i="22"/>
  <c r="I582" i="22"/>
  <c r="H582" i="22"/>
  <c r="G582" i="22"/>
  <c r="F582" i="22"/>
  <c r="E582" i="22"/>
  <c r="D582" i="22"/>
  <c r="R581" i="22"/>
  <c r="Q581" i="22"/>
  <c r="O581" i="22"/>
  <c r="N581" i="22"/>
  <c r="M581" i="22"/>
  <c r="L581" i="22"/>
  <c r="K581" i="22"/>
  <c r="J581" i="22"/>
  <c r="I581" i="22"/>
  <c r="H581" i="22"/>
  <c r="G581" i="22"/>
  <c r="F581" i="22"/>
  <c r="E581" i="22"/>
  <c r="D581" i="22"/>
  <c r="P580" i="22"/>
  <c r="S580" i="22" s="1"/>
  <c r="R579" i="22"/>
  <c r="Q579" i="22"/>
  <c r="O579" i="22"/>
  <c r="N579" i="22"/>
  <c r="M579" i="22"/>
  <c r="L579" i="22"/>
  <c r="K579" i="22"/>
  <c r="J579" i="22"/>
  <c r="I579" i="22"/>
  <c r="H579" i="22"/>
  <c r="G579" i="22"/>
  <c r="F579" i="22"/>
  <c r="E579" i="22"/>
  <c r="P579" i="22" s="1"/>
  <c r="S579" i="22" s="1"/>
  <c r="D579" i="22"/>
  <c r="R578" i="22"/>
  <c r="Q578" i="22"/>
  <c r="O578" i="22"/>
  <c r="N578" i="22"/>
  <c r="M578" i="22"/>
  <c r="L578" i="22"/>
  <c r="K578" i="22"/>
  <c r="J578" i="22"/>
  <c r="I578" i="22"/>
  <c r="H578" i="22"/>
  <c r="G578" i="22"/>
  <c r="F578" i="22"/>
  <c r="E578" i="22"/>
  <c r="P578" i="22" s="1"/>
  <c r="S578" i="22" s="1"/>
  <c r="D578" i="22"/>
  <c r="R577" i="22"/>
  <c r="Q577" i="22"/>
  <c r="O577" i="22"/>
  <c r="N577" i="22"/>
  <c r="M577" i="22"/>
  <c r="L577" i="22"/>
  <c r="K577" i="22"/>
  <c r="J577" i="22"/>
  <c r="I577" i="22"/>
  <c r="H577" i="22"/>
  <c r="G577" i="22"/>
  <c r="F577" i="22"/>
  <c r="E577" i="22"/>
  <c r="P577" i="22" s="1"/>
  <c r="S577" i="22" s="1"/>
  <c r="D577" i="22"/>
  <c r="S576" i="22"/>
  <c r="P576" i="22"/>
  <c r="R575" i="22"/>
  <c r="Q575" i="22"/>
  <c r="O575" i="22"/>
  <c r="N575" i="22"/>
  <c r="M575" i="22"/>
  <c r="L575" i="22"/>
  <c r="K575" i="22"/>
  <c r="J575" i="22"/>
  <c r="I575" i="22"/>
  <c r="H575" i="22"/>
  <c r="G575" i="22"/>
  <c r="F575" i="22"/>
  <c r="E575" i="22"/>
  <c r="P575" i="22" s="1"/>
  <c r="S575" i="22" s="1"/>
  <c r="D575" i="22"/>
  <c r="R574" i="22"/>
  <c r="Q574" i="22"/>
  <c r="O574" i="22"/>
  <c r="N574" i="22"/>
  <c r="M574" i="22"/>
  <c r="L574" i="22"/>
  <c r="K574" i="22"/>
  <c r="J574" i="22"/>
  <c r="I574" i="22"/>
  <c r="H574" i="22"/>
  <c r="G574" i="22"/>
  <c r="F574" i="22"/>
  <c r="E574" i="22"/>
  <c r="P574" i="22" s="1"/>
  <c r="S574" i="22" s="1"/>
  <c r="D574" i="22"/>
  <c r="R573" i="22"/>
  <c r="Q573" i="22"/>
  <c r="O573" i="22"/>
  <c r="N573" i="22"/>
  <c r="M573" i="22"/>
  <c r="L573" i="22"/>
  <c r="K573" i="22"/>
  <c r="J573" i="22"/>
  <c r="I573" i="22"/>
  <c r="H573" i="22"/>
  <c r="G573" i="22"/>
  <c r="F573" i="22"/>
  <c r="E573" i="22"/>
  <c r="P573" i="22" s="1"/>
  <c r="S573" i="22" s="1"/>
  <c r="D573" i="22"/>
  <c r="P572" i="22"/>
  <c r="S572" i="22" s="1"/>
  <c r="R571" i="22"/>
  <c r="Q571" i="22"/>
  <c r="O571" i="22"/>
  <c r="N571" i="22"/>
  <c r="M571" i="22"/>
  <c r="L571" i="22"/>
  <c r="K571" i="22"/>
  <c r="J571" i="22"/>
  <c r="I571" i="22"/>
  <c r="H571" i="22"/>
  <c r="G571" i="22"/>
  <c r="F571" i="22"/>
  <c r="E571" i="22"/>
  <c r="D571" i="22"/>
  <c r="P570" i="22"/>
  <c r="S570" i="22" s="1"/>
  <c r="R569" i="22"/>
  <c r="R566" i="22" s="1"/>
  <c r="Q569" i="22"/>
  <c r="O569" i="22"/>
  <c r="O566" i="22" s="1"/>
  <c r="N569" i="22"/>
  <c r="M569" i="22"/>
  <c r="L569" i="22"/>
  <c r="K569" i="22"/>
  <c r="K566" i="22" s="1"/>
  <c r="J569" i="22"/>
  <c r="I569" i="22"/>
  <c r="H569" i="22"/>
  <c r="G569" i="22"/>
  <c r="G566" i="22" s="1"/>
  <c r="F569" i="22"/>
  <c r="E569" i="22"/>
  <c r="P569" i="22" s="1"/>
  <c r="S569" i="22" s="1"/>
  <c r="D569" i="22"/>
  <c r="P568" i="22"/>
  <c r="S568" i="22" s="1"/>
  <c r="R567" i="22"/>
  <c r="Q567" i="22"/>
  <c r="Q566" i="22" s="1"/>
  <c r="O567" i="22"/>
  <c r="N567" i="22"/>
  <c r="N566" i="22" s="1"/>
  <c r="M567" i="22"/>
  <c r="L567" i="22"/>
  <c r="L566" i="22" s="1"/>
  <c r="K567" i="22"/>
  <c r="J567" i="22"/>
  <c r="J566" i="22" s="1"/>
  <c r="I567" i="22"/>
  <c r="H567" i="22"/>
  <c r="H566" i="22" s="1"/>
  <c r="G567" i="22"/>
  <c r="F567" i="22"/>
  <c r="F566" i="22" s="1"/>
  <c r="E567" i="22"/>
  <c r="D567" i="22"/>
  <c r="D566" i="22" s="1"/>
  <c r="M566" i="22"/>
  <c r="I566" i="22"/>
  <c r="E566" i="22"/>
  <c r="P565" i="22"/>
  <c r="S565" i="22" s="1"/>
  <c r="R564" i="22"/>
  <c r="R557" i="22" s="1"/>
  <c r="Q564" i="22"/>
  <c r="O564" i="22"/>
  <c r="N564" i="22"/>
  <c r="M564" i="22"/>
  <c r="M557" i="22" s="1"/>
  <c r="L564" i="22"/>
  <c r="K564" i="22"/>
  <c r="J564" i="22"/>
  <c r="I564" i="22"/>
  <c r="I557" i="22" s="1"/>
  <c r="H564" i="22"/>
  <c r="G564" i="22"/>
  <c r="F564" i="22"/>
  <c r="E564" i="22"/>
  <c r="E557" i="22" s="1"/>
  <c r="D564" i="22"/>
  <c r="P563" i="22"/>
  <c r="S563" i="22" s="1"/>
  <c r="R562" i="22"/>
  <c r="Q562" i="22"/>
  <c r="O562" i="22"/>
  <c r="N562" i="22"/>
  <c r="M562" i="22"/>
  <c r="L562" i="22"/>
  <c r="K562" i="22"/>
  <c r="J562" i="22"/>
  <c r="I562" i="22"/>
  <c r="H562" i="22"/>
  <c r="G562" i="22"/>
  <c r="F562" i="22"/>
  <c r="E562" i="22"/>
  <c r="D562" i="22"/>
  <c r="P561" i="22"/>
  <c r="S561" i="22" s="1"/>
  <c r="R560" i="22"/>
  <c r="Q560" i="22"/>
  <c r="O560" i="22"/>
  <c r="N560" i="22"/>
  <c r="M560" i="22"/>
  <c r="L560" i="22"/>
  <c r="K560" i="22"/>
  <c r="J560" i="22"/>
  <c r="I560" i="22"/>
  <c r="H560" i="22"/>
  <c r="G560" i="22"/>
  <c r="F560" i="22"/>
  <c r="E560" i="22"/>
  <c r="D560" i="22"/>
  <c r="P559" i="22"/>
  <c r="S559" i="22" s="1"/>
  <c r="R558" i="22"/>
  <c r="Q558" i="22"/>
  <c r="O558" i="22"/>
  <c r="N558" i="22"/>
  <c r="M558" i="22"/>
  <c r="L558" i="22"/>
  <c r="K558" i="22"/>
  <c r="J558" i="22"/>
  <c r="I558" i="22"/>
  <c r="H558" i="22"/>
  <c r="G558" i="22"/>
  <c r="F558" i="22"/>
  <c r="E558" i="22"/>
  <c r="D558" i="22"/>
  <c r="O557" i="22"/>
  <c r="K557" i="22"/>
  <c r="G557" i="22"/>
  <c r="P556" i="22"/>
  <c r="S556" i="22" s="1"/>
  <c r="R555" i="22"/>
  <c r="Q555" i="22"/>
  <c r="O555" i="22"/>
  <c r="N555" i="22"/>
  <c r="M555" i="22"/>
  <c r="L555" i="22"/>
  <c r="K555" i="22"/>
  <c r="J555" i="22"/>
  <c r="I555" i="22"/>
  <c r="H555" i="22"/>
  <c r="G555" i="22"/>
  <c r="F555" i="22"/>
  <c r="E555" i="22"/>
  <c r="D555" i="22"/>
  <c r="P554" i="22"/>
  <c r="S554" i="22" s="1"/>
  <c r="R553" i="22"/>
  <c r="R547" i="22" s="1"/>
  <c r="Q553" i="22"/>
  <c r="O553" i="22"/>
  <c r="O547" i="22" s="1"/>
  <c r="N553" i="22"/>
  <c r="M553" i="22"/>
  <c r="M547" i="22" s="1"/>
  <c r="L553" i="22"/>
  <c r="K553" i="22"/>
  <c r="K547" i="22" s="1"/>
  <c r="J553" i="22"/>
  <c r="I553" i="22"/>
  <c r="I547" i="22" s="1"/>
  <c r="H553" i="22"/>
  <c r="G553" i="22"/>
  <c r="G547" i="22" s="1"/>
  <c r="F553" i="22"/>
  <c r="E553" i="22"/>
  <c r="E547" i="22" s="1"/>
  <c r="D553" i="22"/>
  <c r="P552" i="22"/>
  <c r="S552" i="22" s="1"/>
  <c r="R551" i="22"/>
  <c r="Q551" i="22"/>
  <c r="O551" i="22"/>
  <c r="N551" i="22"/>
  <c r="M551" i="22"/>
  <c r="L551" i="22"/>
  <c r="K551" i="22"/>
  <c r="J551" i="22"/>
  <c r="I551" i="22"/>
  <c r="H551" i="22"/>
  <c r="G551" i="22"/>
  <c r="F551" i="22"/>
  <c r="E551" i="22"/>
  <c r="D551" i="22"/>
  <c r="P550" i="22"/>
  <c r="S550" i="22" s="1"/>
  <c r="P549" i="22"/>
  <c r="S549" i="22" s="1"/>
  <c r="R548" i="22"/>
  <c r="Q548" i="22"/>
  <c r="Q547" i="22" s="1"/>
  <c r="O548" i="22"/>
  <c r="N548" i="22"/>
  <c r="M548" i="22"/>
  <c r="L548" i="22"/>
  <c r="L547" i="22" s="1"/>
  <c r="K548" i="22"/>
  <c r="J548" i="22"/>
  <c r="I548" i="22"/>
  <c r="H548" i="22"/>
  <c r="H547" i="22" s="1"/>
  <c r="G548" i="22"/>
  <c r="F548" i="22"/>
  <c r="E548" i="22"/>
  <c r="D548" i="22"/>
  <c r="D547" i="22" s="1"/>
  <c r="N547" i="22"/>
  <c r="J547" i="22"/>
  <c r="F547" i="22"/>
  <c r="P545" i="22"/>
  <c r="S545" i="22" s="1"/>
  <c r="R544" i="22"/>
  <c r="Q544" i="22"/>
  <c r="O544" i="22"/>
  <c r="N544" i="22"/>
  <c r="M544" i="22"/>
  <c r="L544" i="22"/>
  <c r="K544" i="22"/>
  <c r="J544" i="22"/>
  <c r="I544" i="22"/>
  <c r="H544" i="22"/>
  <c r="G544" i="22"/>
  <c r="F544" i="22"/>
  <c r="E544" i="22"/>
  <c r="D544" i="22"/>
  <c r="P543" i="22"/>
  <c r="S543" i="22" s="1"/>
  <c r="R542" i="22"/>
  <c r="Q542" i="22"/>
  <c r="O542" i="22"/>
  <c r="N542" i="22"/>
  <c r="M542" i="22"/>
  <c r="L542" i="22"/>
  <c r="K542" i="22"/>
  <c r="J542" i="22"/>
  <c r="I542" i="22"/>
  <c r="H542" i="22"/>
  <c r="G542" i="22"/>
  <c r="F542" i="22"/>
  <c r="E542" i="22"/>
  <c r="D542" i="22"/>
  <c r="P541" i="22"/>
  <c r="S541" i="22" s="1"/>
  <c r="P540" i="22"/>
  <c r="S540" i="22" s="1"/>
  <c r="R539" i="22"/>
  <c r="Q539" i="22"/>
  <c r="O539" i="22"/>
  <c r="N539" i="22"/>
  <c r="M539" i="22"/>
  <c r="L539" i="22"/>
  <c r="K539" i="22"/>
  <c r="J539" i="22"/>
  <c r="I539" i="22"/>
  <c r="H539" i="22"/>
  <c r="G539" i="22"/>
  <c r="F539" i="22"/>
  <c r="E539" i="22"/>
  <c r="P539" i="22" s="1"/>
  <c r="D539" i="22"/>
  <c r="P538" i="22"/>
  <c r="S538" i="22" s="1"/>
  <c r="R537" i="22"/>
  <c r="Q537" i="22"/>
  <c r="Q534" i="22" s="1"/>
  <c r="O537" i="22"/>
  <c r="N537" i="22"/>
  <c r="N534" i="22" s="1"/>
  <c r="M537" i="22"/>
  <c r="L537" i="22"/>
  <c r="L534" i="22" s="1"/>
  <c r="K537" i="22"/>
  <c r="J537" i="22"/>
  <c r="J534" i="22" s="1"/>
  <c r="I537" i="22"/>
  <c r="H537" i="22"/>
  <c r="H534" i="22" s="1"/>
  <c r="G537" i="22"/>
  <c r="F537" i="22"/>
  <c r="F534" i="22" s="1"/>
  <c r="E537" i="22"/>
  <c r="D537" i="22"/>
  <c r="D534" i="22" s="1"/>
  <c r="P536" i="22"/>
  <c r="S536" i="22" s="1"/>
  <c r="R535" i="22"/>
  <c r="Q535" i="22"/>
  <c r="O535" i="22"/>
  <c r="O534" i="22" s="1"/>
  <c r="N535" i="22"/>
  <c r="M535" i="22"/>
  <c r="L535" i="22"/>
  <c r="K535" i="22"/>
  <c r="K534" i="22" s="1"/>
  <c r="J535" i="22"/>
  <c r="I535" i="22"/>
  <c r="H535" i="22"/>
  <c r="G535" i="22"/>
  <c r="G534" i="22" s="1"/>
  <c r="F535" i="22"/>
  <c r="E535" i="22"/>
  <c r="D535" i="22"/>
  <c r="R534" i="22"/>
  <c r="M534" i="22"/>
  <c r="I534" i="22"/>
  <c r="E534" i="22"/>
  <c r="P533" i="22"/>
  <c r="S533" i="22" s="1"/>
  <c r="R532" i="22"/>
  <c r="R529" i="22" s="1"/>
  <c r="R528" i="22" s="1"/>
  <c r="Q532" i="22"/>
  <c r="O532" i="22"/>
  <c r="N532" i="22"/>
  <c r="M532" i="22"/>
  <c r="M529" i="22" s="1"/>
  <c r="M528" i="22" s="1"/>
  <c r="L532" i="22"/>
  <c r="K532" i="22"/>
  <c r="J532" i="22"/>
  <c r="I532" i="22"/>
  <c r="I529" i="22" s="1"/>
  <c r="I528" i="22" s="1"/>
  <c r="H532" i="22"/>
  <c r="G532" i="22"/>
  <c r="F532" i="22"/>
  <c r="E532" i="22"/>
  <c r="E529" i="22" s="1"/>
  <c r="D532" i="22"/>
  <c r="P531" i="22"/>
  <c r="S531" i="22" s="1"/>
  <c r="R530" i="22"/>
  <c r="Q530" i="22"/>
  <c r="O530" i="22"/>
  <c r="N530" i="22"/>
  <c r="M530" i="22"/>
  <c r="L530" i="22"/>
  <c r="K530" i="22"/>
  <c r="J530" i="22"/>
  <c r="I530" i="22"/>
  <c r="H530" i="22"/>
  <c r="G530" i="22"/>
  <c r="F530" i="22"/>
  <c r="E530" i="22"/>
  <c r="D530" i="22"/>
  <c r="O529" i="22"/>
  <c r="O528" i="22" s="1"/>
  <c r="K529" i="22"/>
  <c r="G529" i="22"/>
  <c r="G528" i="22" s="1"/>
  <c r="P527" i="22"/>
  <c r="S527" i="22" s="1"/>
  <c r="R526" i="22"/>
  <c r="Q526" i="22"/>
  <c r="O526" i="22"/>
  <c r="N526" i="22"/>
  <c r="M526" i="22"/>
  <c r="L526" i="22"/>
  <c r="K526" i="22"/>
  <c r="J526" i="22"/>
  <c r="I526" i="22"/>
  <c r="H526" i="22"/>
  <c r="G526" i="22"/>
  <c r="F526" i="22"/>
  <c r="E526" i="22"/>
  <c r="D526" i="22"/>
  <c r="R525" i="22"/>
  <c r="Q525" i="22"/>
  <c r="O525" i="22"/>
  <c r="N525" i="22"/>
  <c r="M525" i="22"/>
  <c r="L525" i="22"/>
  <c r="K525" i="22"/>
  <c r="J525" i="22"/>
  <c r="I525" i="22"/>
  <c r="H525" i="22"/>
  <c r="G525" i="22"/>
  <c r="F525" i="22"/>
  <c r="E525" i="22"/>
  <c r="D525" i="22"/>
  <c r="P524" i="22"/>
  <c r="S524" i="22" s="1"/>
  <c r="R523" i="22"/>
  <c r="Q523" i="22"/>
  <c r="O523" i="22"/>
  <c r="N523" i="22"/>
  <c r="M523" i="22"/>
  <c r="L523" i="22"/>
  <c r="K523" i="22"/>
  <c r="J523" i="22"/>
  <c r="I523" i="22"/>
  <c r="H523" i="22"/>
  <c r="G523" i="22"/>
  <c r="F523" i="22"/>
  <c r="E523" i="22"/>
  <c r="D523" i="22"/>
  <c r="R522" i="22"/>
  <c r="Q522" i="22"/>
  <c r="O522" i="22"/>
  <c r="N522" i="22"/>
  <c r="M522" i="22"/>
  <c r="L522" i="22"/>
  <c r="K522" i="22"/>
  <c r="J522" i="22"/>
  <c r="I522" i="22"/>
  <c r="H522" i="22"/>
  <c r="G522" i="22"/>
  <c r="F522" i="22"/>
  <c r="E522" i="22"/>
  <c r="D522" i="22"/>
  <c r="P521" i="22"/>
  <c r="S521" i="22" s="1"/>
  <c r="R520" i="22"/>
  <c r="Q520" i="22"/>
  <c r="O520" i="22"/>
  <c r="N520" i="22"/>
  <c r="M520" i="22"/>
  <c r="L520" i="22"/>
  <c r="K520" i="22"/>
  <c r="J520" i="22"/>
  <c r="J511" i="22" s="1"/>
  <c r="I520" i="22"/>
  <c r="H520" i="22"/>
  <c r="G520" i="22"/>
  <c r="F520" i="22"/>
  <c r="E520" i="22"/>
  <c r="D520" i="22"/>
  <c r="P519" i="22"/>
  <c r="S519" i="22" s="1"/>
  <c r="P518" i="22"/>
  <c r="S518" i="22" s="1"/>
  <c r="P517" i="22"/>
  <c r="S517" i="22" s="1"/>
  <c r="P516" i="22"/>
  <c r="S516" i="22" s="1"/>
  <c r="P515" i="22"/>
  <c r="S515" i="22" s="1"/>
  <c r="P514" i="22"/>
  <c r="S514" i="22" s="1"/>
  <c r="P513" i="22"/>
  <c r="S513" i="22" s="1"/>
  <c r="R512" i="22"/>
  <c r="Q512" i="22"/>
  <c r="O512" i="22"/>
  <c r="N512" i="22"/>
  <c r="M512" i="22"/>
  <c r="L512" i="22"/>
  <c r="K512" i="22"/>
  <c r="J512" i="22"/>
  <c r="I512" i="22"/>
  <c r="H512" i="22"/>
  <c r="G512" i="22"/>
  <c r="F512" i="22"/>
  <c r="E512" i="22"/>
  <c r="D512" i="22"/>
  <c r="N511" i="22"/>
  <c r="F511" i="22"/>
  <c r="P510" i="22"/>
  <c r="S510" i="22" s="1"/>
  <c r="R509" i="22"/>
  <c r="Q509" i="22"/>
  <c r="O509" i="22"/>
  <c r="N509" i="22"/>
  <c r="M509" i="22"/>
  <c r="L509" i="22"/>
  <c r="K509" i="22"/>
  <c r="J509" i="22"/>
  <c r="I509" i="22"/>
  <c r="H509" i="22"/>
  <c r="G509" i="22"/>
  <c r="F509" i="22"/>
  <c r="E509" i="22"/>
  <c r="D509" i="22"/>
  <c r="R508" i="22"/>
  <c r="Q508" i="22"/>
  <c r="O508" i="22"/>
  <c r="N508" i="22"/>
  <c r="M508" i="22"/>
  <c r="L508" i="22"/>
  <c r="K508" i="22"/>
  <c r="J508" i="22"/>
  <c r="I508" i="22"/>
  <c r="H508" i="22"/>
  <c r="G508" i="22"/>
  <c r="F508" i="22"/>
  <c r="E508" i="22"/>
  <c r="D508" i="22"/>
  <c r="P506" i="22"/>
  <c r="S506" i="22" s="1"/>
  <c r="R505" i="22"/>
  <c r="Q505" i="22"/>
  <c r="O505" i="22"/>
  <c r="N505" i="22"/>
  <c r="M505" i="22"/>
  <c r="L505" i="22"/>
  <c r="K505" i="22"/>
  <c r="J505" i="22"/>
  <c r="I505" i="22"/>
  <c r="H505" i="22"/>
  <c r="G505" i="22"/>
  <c r="F505" i="22"/>
  <c r="E505" i="22"/>
  <c r="D505" i="22"/>
  <c r="R504" i="22"/>
  <c r="Q504" i="22"/>
  <c r="O504" i="22"/>
  <c r="N504" i="22"/>
  <c r="M504" i="22"/>
  <c r="L504" i="22"/>
  <c r="K504" i="22"/>
  <c r="J504" i="22"/>
  <c r="I504" i="22"/>
  <c r="H504" i="22"/>
  <c r="G504" i="22"/>
  <c r="F504" i="22"/>
  <c r="E504" i="22"/>
  <c r="D504" i="22"/>
  <c r="P503" i="22"/>
  <c r="S503" i="22" s="1"/>
  <c r="P502" i="22"/>
  <c r="S502" i="22" s="1"/>
  <c r="R501" i="22"/>
  <c r="Q501" i="22"/>
  <c r="Q500" i="22" s="1"/>
  <c r="Q499" i="22" s="1"/>
  <c r="O501" i="22"/>
  <c r="O500" i="22" s="1"/>
  <c r="O499" i="22" s="1"/>
  <c r="N501" i="22"/>
  <c r="N500" i="22" s="1"/>
  <c r="N499" i="22" s="1"/>
  <c r="M501" i="22"/>
  <c r="L501" i="22"/>
  <c r="L500" i="22" s="1"/>
  <c r="L499" i="22" s="1"/>
  <c r="K501" i="22"/>
  <c r="K500" i="22" s="1"/>
  <c r="K499" i="22" s="1"/>
  <c r="J501" i="22"/>
  <c r="J500" i="22" s="1"/>
  <c r="J499" i="22" s="1"/>
  <c r="I501" i="22"/>
  <c r="H501" i="22"/>
  <c r="H500" i="22" s="1"/>
  <c r="H499" i="22" s="1"/>
  <c r="G501" i="22"/>
  <c r="G500" i="22" s="1"/>
  <c r="G499" i="22" s="1"/>
  <c r="F501" i="22"/>
  <c r="F500" i="22" s="1"/>
  <c r="F499" i="22" s="1"/>
  <c r="E501" i="22"/>
  <c r="D501" i="22"/>
  <c r="D500" i="22" s="1"/>
  <c r="D499" i="22" s="1"/>
  <c r="R500" i="22"/>
  <c r="R499" i="22" s="1"/>
  <c r="M500" i="22"/>
  <c r="M499" i="22" s="1"/>
  <c r="I500" i="22"/>
  <c r="I499" i="22" s="1"/>
  <c r="E500" i="22"/>
  <c r="E499" i="22" s="1"/>
  <c r="P498" i="22"/>
  <c r="S498" i="22" s="1"/>
  <c r="P497" i="22"/>
  <c r="S497" i="22" s="1"/>
  <c r="P496" i="22"/>
  <c r="S496" i="22" s="1"/>
  <c r="R495" i="22"/>
  <c r="Q495" i="22"/>
  <c r="O495" i="22"/>
  <c r="N495" i="22"/>
  <c r="M495" i="22"/>
  <c r="L495" i="22"/>
  <c r="K495" i="22"/>
  <c r="J495" i="22"/>
  <c r="I495" i="22"/>
  <c r="H495" i="22"/>
  <c r="G495" i="22"/>
  <c r="F495" i="22"/>
  <c r="E495" i="22"/>
  <c r="D495" i="22"/>
  <c r="R494" i="22"/>
  <c r="Q494" i="22"/>
  <c r="O494" i="22"/>
  <c r="N494" i="22"/>
  <c r="M494" i="22"/>
  <c r="L494" i="22"/>
  <c r="K494" i="22"/>
  <c r="J494" i="22"/>
  <c r="I494" i="22"/>
  <c r="H494" i="22"/>
  <c r="G494" i="22"/>
  <c r="F494" i="22"/>
  <c r="E494" i="22"/>
  <c r="D494" i="22"/>
  <c r="R493" i="22"/>
  <c r="Q493" i="22"/>
  <c r="O493" i="22"/>
  <c r="N493" i="22"/>
  <c r="M493" i="22"/>
  <c r="L493" i="22"/>
  <c r="K493" i="22"/>
  <c r="J493" i="22"/>
  <c r="I493" i="22"/>
  <c r="H493" i="22"/>
  <c r="G493" i="22"/>
  <c r="F493" i="22"/>
  <c r="E493" i="22"/>
  <c r="D493" i="22"/>
  <c r="P492" i="22"/>
  <c r="S492" i="22" s="1"/>
  <c r="R491" i="22"/>
  <c r="Q491" i="22"/>
  <c r="O491" i="22"/>
  <c r="N491" i="22"/>
  <c r="M491" i="22"/>
  <c r="L491" i="22"/>
  <c r="K491" i="22"/>
  <c r="J491" i="22"/>
  <c r="I491" i="22"/>
  <c r="H491" i="22"/>
  <c r="G491" i="22"/>
  <c r="F491" i="22"/>
  <c r="E491" i="22"/>
  <c r="D491" i="22"/>
  <c r="R490" i="22"/>
  <c r="Q490" i="22"/>
  <c r="O490" i="22"/>
  <c r="N490" i="22"/>
  <c r="M490" i="22"/>
  <c r="L490" i="22"/>
  <c r="K490" i="22"/>
  <c r="J490" i="22"/>
  <c r="I490" i="22"/>
  <c r="H490" i="22"/>
  <c r="G490" i="22"/>
  <c r="F490" i="22"/>
  <c r="E490" i="22"/>
  <c r="D490" i="22"/>
  <c r="P489" i="22"/>
  <c r="S489" i="22" s="1"/>
  <c r="R488" i="22"/>
  <c r="Q488" i="22"/>
  <c r="O488" i="22"/>
  <c r="N488" i="22"/>
  <c r="M488" i="22"/>
  <c r="L488" i="22"/>
  <c r="K488" i="22"/>
  <c r="J488" i="22"/>
  <c r="I488" i="22"/>
  <c r="H488" i="22"/>
  <c r="G488" i="22"/>
  <c r="F488" i="22"/>
  <c r="E488" i="22"/>
  <c r="D488" i="22"/>
  <c r="R487" i="22"/>
  <c r="Q487" i="22"/>
  <c r="O487" i="22"/>
  <c r="N487" i="22"/>
  <c r="M487" i="22"/>
  <c r="L487" i="22"/>
  <c r="K487" i="22"/>
  <c r="K486" i="22" s="1"/>
  <c r="J487" i="22"/>
  <c r="I487" i="22"/>
  <c r="H487" i="22"/>
  <c r="G487" i="22"/>
  <c r="F487" i="22"/>
  <c r="E487" i="22"/>
  <c r="D487" i="22"/>
  <c r="O486" i="22"/>
  <c r="G486" i="22"/>
  <c r="P485" i="22"/>
  <c r="S485" i="22" s="1"/>
  <c r="R484" i="22"/>
  <c r="Q484" i="22"/>
  <c r="O484" i="22"/>
  <c r="N484" i="22"/>
  <c r="M484" i="22"/>
  <c r="L484" i="22"/>
  <c r="K484" i="22"/>
  <c r="J484" i="22"/>
  <c r="I484" i="22"/>
  <c r="H484" i="22"/>
  <c r="G484" i="22"/>
  <c r="F484" i="22"/>
  <c r="E484" i="22"/>
  <c r="E483" i="22" s="1"/>
  <c r="D484" i="22"/>
  <c r="D483" i="22" s="1"/>
  <c r="R483" i="22"/>
  <c r="Q483" i="22"/>
  <c r="O483" i="22"/>
  <c r="N483" i="22"/>
  <c r="M483" i="22"/>
  <c r="L483" i="22"/>
  <c r="K483" i="22"/>
  <c r="J483" i="22"/>
  <c r="I483" i="22"/>
  <c r="H483" i="22"/>
  <c r="G483" i="22"/>
  <c r="P482" i="22"/>
  <c r="S482" i="22" s="1"/>
  <c r="R481" i="22"/>
  <c r="Q481" i="22"/>
  <c r="O481" i="22"/>
  <c r="N481" i="22"/>
  <c r="M481" i="22"/>
  <c r="L481" i="22"/>
  <c r="K481" i="22"/>
  <c r="J481" i="22"/>
  <c r="I481" i="22"/>
  <c r="H481" i="22"/>
  <c r="G481" i="22"/>
  <c r="F481" i="22"/>
  <c r="E481" i="22"/>
  <c r="D481" i="22"/>
  <c r="R480" i="22"/>
  <c r="Q480" i="22"/>
  <c r="Q479" i="22" s="1"/>
  <c r="O480" i="22"/>
  <c r="N480" i="22"/>
  <c r="N479" i="22" s="1"/>
  <c r="M480" i="22"/>
  <c r="M479" i="22" s="1"/>
  <c r="L480" i="22"/>
  <c r="L479" i="22" s="1"/>
  <c r="K480" i="22"/>
  <c r="J480" i="22"/>
  <c r="J479" i="22" s="1"/>
  <c r="I480" i="22"/>
  <c r="I479" i="22" s="1"/>
  <c r="H480" i="22"/>
  <c r="H479" i="22" s="1"/>
  <c r="G480" i="22"/>
  <c r="F480" i="22"/>
  <c r="E480" i="22"/>
  <c r="D480" i="22"/>
  <c r="O479" i="22"/>
  <c r="K479" i="22"/>
  <c r="G479" i="22"/>
  <c r="P478" i="22"/>
  <c r="S478" i="22" s="1"/>
  <c r="R477" i="22"/>
  <c r="Q477" i="22"/>
  <c r="O477" i="22"/>
  <c r="N477" i="22"/>
  <c r="M477" i="22"/>
  <c r="L477" i="22"/>
  <c r="K477" i="22"/>
  <c r="J477" i="22"/>
  <c r="I477" i="22"/>
  <c r="H477" i="22"/>
  <c r="G477" i="22"/>
  <c r="F477" i="22"/>
  <c r="E477" i="22"/>
  <c r="D477" i="22"/>
  <c r="P476" i="22"/>
  <c r="S476" i="22" s="1"/>
  <c r="R475" i="22"/>
  <c r="Q475" i="22"/>
  <c r="O475" i="22"/>
  <c r="N475" i="22"/>
  <c r="M475" i="22"/>
  <c r="L475" i="22"/>
  <c r="K475" i="22"/>
  <c r="J475" i="22"/>
  <c r="I475" i="22"/>
  <c r="H475" i="22"/>
  <c r="G475" i="22"/>
  <c r="F475" i="22"/>
  <c r="E475" i="22"/>
  <c r="D475" i="22"/>
  <c r="P474" i="22"/>
  <c r="S474" i="22" s="1"/>
  <c r="R473" i="22"/>
  <c r="Q473" i="22"/>
  <c r="O473" i="22"/>
  <c r="N473" i="22"/>
  <c r="M473" i="22"/>
  <c r="L473" i="22"/>
  <c r="K473" i="22"/>
  <c r="J473" i="22"/>
  <c r="I473" i="22"/>
  <c r="H473" i="22"/>
  <c r="G473" i="22"/>
  <c r="G472" i="22" s="1"/>
  <c r="F473" i="22"/>
  <c r="E473" i="22"/>
  <c r="D473" i="22"/>
  <c r="M472" i="22"/>
  <c r="P471" i="22"/>
  <c r="S471" i="22" s="1"/>
  <c r="R470" i="22"/>
  <c r="Q470" i="22"/>
  <c r="O470" i="22"/>
  <c r="N470" i="22"/>
  <c r="M470" i="22"/>
  <c r="L470" i="22"/>
  <c r="K470" i="22"/>
  <c r="J470" i="22"/>
  <c r="I470" i="22"/>
  <c r="H470" i="22"/>
  <c r="G470" i="22"/>
  <c r="F470" i="22"/>
  <c r="E470" i="22"/>
  <c r="D470" i="22"/>
  <c r="P469" i="22"/>
  <c r="S469" i="22" s="1"/>
  <c r="R468" i="22"/>
  <c r="Q468" i="22"/>
  <c r="O468" i="22"/>
  <c r="N468" i="22"/>
  <c r="M468" i="22"/>
  <c r="L468" i="22"/>
  <c r="K468" i="22"/>
  <c r="J468" i="22"/>
  <c r="I468" i="22"/>
  <c r="H468" i="22"/>
  <c r="G468" i="22"/>
  <c r="F468" i="22"/>
  <c r="E468" i="22"/>
  <c r="E465" i="22" s="1"/>
  <c r="D468" i="22"/>
  <c r="P467" i="22"/>
  <c r="S467" i="22" s="1"/>
  <c r="R466" i="22"/>
  <c r="Q466" i="22"/>
  <c r="O466" i="22"/>
  <c r="N466" i="22"/>
  <c r="M466" i="22"/>
  <c r="L466" i="22"/>
  <c r="K466" i="22"/>
  <c r="J466" i="22"/>
  <c r="I466" i="22"/>
  <c r="H466" i="22"/>
  <c r="H465" i="22" s="1"/>
  <c r="G466" i="22"/>
  <c r="F466" i="22"/>
  <c r="E466" i="22"/>
  <c r="D466" i="22"/>
  <c r="P463" i="22"/>
  <c r="S463" i="22" s="1"/>
  <c r="R462" i="22"/>
  <c r="Q462" i="22"/>
  <c r="O462" i="22"/>
  <c r="N462" i="22"/>
  <c r="M462" i="22"/>
  <c r="L462" i="22"/>
  <c r="K462" i="22"/>
  <c r="J462" i="22"/>
  <c r="I462" i="22"/>
  <c r="H462" i="22"/>
  <c r="G462" i="22"/>
  <c r="F462" i="22"/>
  <c r="E462" i="22"/>
  <c r="D462" i="22"/>
  <c r="R461" i="22"/>
  <c r="Q461" i="22"/>
  <c r="O461" i="22"/>
  <c r="N461" i="22"/>
  <c r="M461" i="22"/>
  <c r="L461" i="22"/>
  <c r="K461" i="22"/>
  <c r="J461" i="22"/>
  <c r="I461" i="22"/>
  <c r="H461" i="22"/>
  <c r="G461" i="22"/>
  <c r="F461" i="22"/>
  <c r="E461" i="22"/>
  <c r="D461" i="22"/>
  <c r="P460" i="22"/>
  <c r="S460" i="22" s="1"/>
  <c r="P459" i="22"/>
  <c r="S459" i="22" s="1"/>
  <c r="P458" i="22"/>
  <c r="S458" i="22" s="1"/>
  <c r="R457" i="22"/>
  <c r="Q457" i="22"/>
  <c r="O457" i="22"/>
  <c r="N457" i="22"/>
  <c r="M457" i="22"/>
  <c r="L457" i="22"/>
  <c r="K457" i="22"/>
  <c r="J457" i="22"/>
  <c r="I457" i="22"/>
  <c r="H457" i="22"/>
  <c r="G457" i="22"/>
  <c r="F457" i="22"/>
  <c r="E457" i="22"/>
  <c r="D457" i="22"/>
  <c r="R456" i="22"/>
  <c r="Q456" i="22"/>
  <c r="Q452" i="22" s="1"/>
  <c r="O456" i="22"/>
  <c r="N456" i="22"/>
  <c r="N452" i="22" s="1"/>
  <c r="M456" i="22"/>
  <c r="L456" i="22"/>
  <c r="L452" i="22" s="1"/>
  <c r="K456" i="22"/>
  <c r="J456" i="22"/>
  <c r="J452" i="22" s="1"/>
  <c r="I456" i="22"/>
  <c r="H456" i="22"/>
  <c r="H452" i="22" s="1"/>
  <c r="G456" i="22"/>
  <c r="F456" i="22"/>
  <c r="F452" i="22" s="1"/>
  <c r="E456" i="22"/>
  <c r="D456" i="22"/>
  <c r="D452" i="22" s="1"/>
  <c r="P455" i="22"/>
  <c r="S455" i="22" s="1"/>
  <c r="R454" i="22"/>
  <c r="Q454" i="22"/>
  <c r="O454" i="22"/>
  <c r="N454" i="22"/>
  <c r="M454" i="22"/>
  <c r="L454" i="22"/>
  <c r="K454" i="22"/>
  <c r="J454" i="22"/>
  <c r="I454" i="22"/>
  <c r="H454" i="22"/>
  <c r="G454" i="22"/>
  <c r="F454" i="22"/>
  <c r="E454" i="22"/>
  <c r="D454" i="22"/>
  <c r="R453" i="22"/>
  <c r="Q453" i="22"/>
  <c r="O453" i="22"/>
  <c r="N453" i="22"/>
  <c r="M453" i="22"/>
  <c r="L453" i="22"/>
  <c r="K453" i="22"/>
  <c r="J453" i="22"/>
  <c r="I453" i="22"/>
  <c r="H453" i="22"/>
  <c r="G453" i="22"/>
  <c r="F453" i="22"/>
  <c r="E453" i="22"/>
  <c r="D453" i="22"/>
  <c r="R452" i="22"/>
  <c r="O452" i="22"/>
  <c r="M452" i="22"/>
  <c r="K452" i="22"/>
  <c r="I452" i="22"/>
  <c r="G452" i="22"/>
  <c r="E452" i="22"/>
  <c r="P451" i="22"/>
  <c r="S451" i="22" s="1"/>
  <c r="R450" i="22"/>
  <c r="Q450" i="22"/>
  <c r="O450" i="22"/>
  <c r="N450" i="22"/>
  <c r="M450" i="22"/>
  <c r="L450" i="22"/>
  <c r="K450" i="22"/>
  <c r="J450" i="22"/>
  <c r="I450" i="22"/>
  <c r="H450" i="22"/>
  <c r="G450" i="22"/>
  <c r="F450" i="22"/>
  <c r="E450" i="22"/>
  <c r="D450" i="22"/>
  <c r="R449" i="22"/>
  <c r="Q449" i="22"/>
  <c r="O449" i="22"/>
  <c r="N449" i="22"/>
  <c r="M449" i="22"/>
  <c r="L449" i="22"/>
  <c r="K449" i="22"/>
  <c r="J449" i="22"/>
  <c r="I449" i="22"/>
  <c r="H449" i="22"/>
  <c r="G449" i="22"/>
  <c r="F449" i="22"/>
  <c r="E449" i="22"/>
  <c r="D449" i="22"/>
  <c r="P448" i="22"/>
  <c r="S448" i="22" s="1"/>
  <c r="R447" i="22"/>
  <c r="Q447" i="22"/>
  <c r="O447" i="22"/>
  <c r="N447" i="22"/>
  <c r="M447" i="22"/>
  <c r="L447" i="22"/>
  <c r="K447" i="22"/>
  <c r="J447" i="22"/>
  <c r="I447" i="22"/>
  <c r="H447" i="22"/>
  <c r="G447" i="22"/>
  <c r="F447" i="22"/>
  <c r="E447" i="22"/>
  <c r="D447" i="22"/>
  <c r="R446" i="22"/>
  <c r="Q446" i="22"/>
  <c r="O446" i="22"/>
  <c r="N446" i="22"/>
  <c r="M446" i="22"/>
  <c r="L446" i="22"/>
  <c r="K446" i="22"/>
  <c r="J446" i="22"/>
  <c r="I446" i="22"/>
  <c r="H446" i="22"/>
  <c r="G446" i="22"/>
  <c r="F446" i="22"/>
  <c r="E446" i="22"/>
  <c r="D446" i="22"/>
  <c r="P445" i="22"/>
  <c r="S445" i="22" s="1"/>
  <c r="R444" i="22"/>
  <c r="Q444" i="22"/>
  <c r="O444" i="22"/>
  <c r="N444" i="22"/>
  <c r="M444" i="22"/>
  <c r="L444" i="22"/>
  <c r="K444" i="22"/>
  <c r="J444" i="22"/>
  <c r="I444" i="22"/>
  <c r="H444" i="22"/>
  <c r="G444" i="22"/>
  <c r="F444" i="22"/>
  <c r="E444" i="22"/>
  <c r="D444" i="22"/>
  <c r="R443" i="22"/>
  <c r="Q443" i="22"/>
  <c r="O443" i="22"/>
  <c r="N443" i="22"/>
  <c r="M443" i="22"/>
  <c r="L443" i="22"/>
  <c r="K443" i="22"/>
  <c r="J443" i="22"/>
  <c r="I443" i="22"/>
  <c r="H443" i="22"/>
  <c r="G443" i="22"/>
  <c r="F443" i="22"/>
  <c r="E443" i="22"/>
  <c r="D443" i="22"/>
  <c r="P442" i="22"/>
  <c r="S442" i="22" s="1"/>
  <c r="R441" i="22"/>
  <c r="Q441" i="22"/>
  <c r="O441" i="22"/>
  <c r="N441" i="22"/>
  <c r="M441" i="22"/>
  <c r="L441" i="22"/>
  <c r="K441" i="22"/>
  <c r="J441" i="22"/>
  <c r="I441" i="22"/>
  <c r="H441" i="22"/>
  <c r="G441" i="22"/>
  <c r="F441" i="22"/>
  <c r="E441" i="22"/>
  <c r="D441" i="22"/>
  <c r="P440" i="22"/>
  <c r="S440" i="22" s="1"/>
  <c r="R439" i="22"/>
  <c r="Q439" i="22"/>
  <c r="Q438" i="22" s="1"/>
  <c r="Q437" i="22" s="1"/>
  <c r="O439" i="22"/>
  <c r="N439" i="22"/>
  <c r="N438" i="22" s="1"/>
  <c r="N437" i="22" s="1"/>
  <c r="M439" i="22"/>
  <c r="L439" i="22"/>
  <c r="L438" i="22" s="1"/>
  <c r="L437" i="22" s="1"/>
  <c r="K439" i="22"/>
  <c r="J439" i="22"/>
  <c r="J438" i="22" s="1"/>
  <c r="J437" i="22" s="1"/>
  <c r="I439" i="22"/>
  <c r="H439" i="22"/>
  <c r="H438" i="22" s="1"/>
  <c r="H437" i="22" s="1"/>
  <c r="G439" i="22"/>
  <c r="F439" i="22"/>
  <c r="F438" i="22" s="1"/>
  <c r="F437" i="22" s="1"/>
  <c r="E439" i="22"/>
  <c r="D439" i="22"/>
  <c r="D438" i="22" s="1"/>
  <c r="D437" i="22" s="1"/>
  <c r="O438" i="22"/>
  <c r="O437" i="22" s="1"/>
  <c r="M438" i="22"/>
  <c r="M437" i="22" s="1"/>
  <c r="K438" i="22"/>
  <c r="K437" i="22" s="1"/>
  <c r="I438" i="22"/>
  <c r="I437" i="22" s="1"/>
  <c r="G438" i="22"/>
  <c r="G437" i="22" s="1"/>
  <c r="E438" i="22"/>
  <c r="E437" i="22" s="1"/>
  <c r="P436" i="22"/>
  <c r="S436" i="22" s="1"/>
  <c r="R435" i="22"/>
  <c r="Q435" i="22"/>
  <c r="O435" i="22"/>
  <c r="N435" i="22"/>
  <c r="M435" i="22"/>
  <c r="L435" i="22"/>
  <c r="K435" i="22"/>
  <c r="J435" i="22"/>
  <c r="I435" i="22"/>
  <c r="H435" i="22"/>
  <c r="G435" i="22"/>
  <c r="F435" i="22"/>
  <c r="E435" i="22"/>
  <c r="D435" i="22"/>
  <c r="R434" i="22"/>
  <c r="Q434" i="22"/>
  <c r="O434" i="22"/>
  <c r="N434" i="22"/>
  <c r="M434" i="22"/>
  <c r="L434" i="22"/>
  <c r="K434" i="22"/>
  <c r="J434" i="22"/>
  <c r="I434" i="22"/>
  <c r="H434" i="22"/>
  <c r="G434" i="22"/>
  <c r="F434" i="22"/>
  <c r="E434" i="22"/>
  <c r="D434" i="22"/>
  <c r="R433" i="22"/>
  <c r="Q433" i="22"/>
  <c r="O433" i="22"/>
  <c r="N433" i="22"/>
  <c r="M433" i="22"/>
  <c r="L433" i="22"/>
  <c r="K433" i="22"/>
  <c r="J433" i="22"/>
  <c r="I433" i="22"/>
  <c r="H433" i="22"/>
  <c r="G433" i="22"/>
  <c r="F433" i="22"/>
  <c r="E433" i="22"/>
  <c r="D433" i="22"/>
  <c r="P432" i="22"/>
  <c r="S432" i="22" s="1"/>
  <c r="R431" i="22"/>
  <c r="Q431" i="22"/>
  <c r="O431" i="22"/>
  <c r="N431" i="22"/>
  <c r="M431" i="22"/>
  <c r="L431" i="22"/>
  <c r="K431" i="22"/>
  <c r="J431" i="22"/>
  <c r="I431" i="22"/>
  <c r="H431" i="22"/>
  <c r="G431" i="22"/>
  <c r="F431" i="22"/>
  <c r="E431" i="22"/>
  <c r="D431" i="22"/>
  <c r="R430" i="22"/>
  <c r="Q430" i="22"/>
  <c r="O430" i="22"/>
  <c r="N430" i="22"/>
  <c r="M430" i="22"/>
  <c r="L430" i="22"/>
  <c r="K430" i="22"/>
  <c r="J430" i="22"/>
  <c r="I430" i="22"/>
  <c r="H430" i="22"/>
  <c r="G430" i="22"/>
  <c r="F430" i="22"/>
  <c r="P430" i="22" s="1"/>
  <c r="S430" i="22" s="1"/>
  <c r="E430" i="22"/>
  <c r="D430" i="22"/>
  <c r="P429" i="22"/>
  <c r="S429" i="22" s="1"/>
  <c r="R428" i="22"/>
  <c r="Q428" i="22"/>
  <c r="O428" i="22"/>
  <c r="N428" i="22"/>
  <c r="M428" i="22"/>
  <c r="L428" i="22"/>
  <c r="K428" i="22"/>
  <c r="J428" i="22"/>
  <c r="I428" i="22"/>
  <c r="H428" i="22"/>
  <c r="G428" i="22"/>
  <c r="F428" i="22"/>
  <c r="E428" i="22"/>
  <c r="D428" i="22"/>
  <c r="R427" i="22"/>
  <c r="R423" i="22" s="1"/>
  <c r="Q427" i="22"/>
  <c r="O427" i="22"/>
  <c r="O423" i="22" s="1"/>
  <c r="N427" i="22"/>
  <c r="M427" i="22"/>
  <c r="M423" i="22" s="1"/>
  <c r="L427" i="22"/>
  <c r="K427" i="22"/>
  <c r="K423" i="22" s="1"/>
  <c r="J427" i="22"/>
  <c r="I427" i="22"/>
  <c r="I423" i="22" s="1"/>
  <c r="H427" i="22"/>
  <c r="G427" i="22"/>
  <c r="G423" i="22" s="1"/>
  <c r="F427" i="22"/>
  <c r="E427" i="22"/>
  <c r="E423" i="22" s="1"/>
  <c r="D427" i="22"/>
  <c r="P426" i="22"/>
  <c r="S426" i="22" s="1"/>
  <c r="R425" i="22"/>
  <c r="Q425" i="22"/>
  <c r="O425" i="22"/>
  <c r="N425" i="22"/>
  <c r="M425" i="22"/>
  <c r="L425" i="22"/>
  <c r="K425" i="22"/>
  <c r="J425" i="22"/>
  <c r="I425" i="22"/>
  <c r="H425" i="22"/>
  <c r="G425" i="22"/>
  <c r="F425" i="22"/>
  <c r="P425" i="22" s="1"/>
  <c r="S425" i="22" s="1"/>
  <c r="E425" i="22"/>
  <c r="D425" i="22"/>
  <c r="R424" i="22"/>
  <c r="Q424" i="22"/>
  <c r="O424" i="22"/>
  <c r="N424" i="22"/>
  <c r="M424" i="22"/>
  <c r="L424" i="22"/>
  <c r="K424" i="22"/>
  <c r="J424" i="22"/>
  <c r="I424" i="22"/>
  <c r="H424" i="22"/>
  <c r="G424" i="22"/>
  <c r="F424" i="22"/>
  <c r="P424" i="22" s="1"/>
  <c r="S424" i="22" s="1"/>
  <c r="E424" i="22"/>
  <c r="D424" i="22"/>
  <c r="Q423" i="22"/>
  <c r="N423" i="22"/>
  <c r="L423" i="22"/>
  <c r="J423" i="22"/>
  <c r="H423" i="22"/>
  <c r="F423" i="22"/>
  <c r="D423" i="22"/>
  <c r="P422" i="22"/>
  <c r="S422" i="22" s="1"/>
  <c r="P421" i="22"/>
  <c r="S421" i="22" s="1"/>
  <c r="P420" i="22"/>
  <c r="S420" i="22" s="1"/>
  <c r="P419" i="22"/>
  <c r="S419" i="22" s="1"/>
  <c r="R418" i="22"/>
  <c r="Q418" i="22"/>
  <c r="O418" i="22"/>
  <c r="N418" i="22"/>
  <c r="M418" i="22"/>
  <c r="L418" i="22"/>
  <c r="K418" i="22"/>
  <c r="J418" i="22"/>
  <c r="I418" i="22"/>
  <c r="H418" i="22"/>
  <c r="G418" i="22"/>
  <c r="F418" i="22"/>
  <c r="P418" i="22" s="1"/>
  <c r="S418" i="22" s="1"/>
  <c r="E418" i="22"/>
  <c r="D418" i="22"/>
  <c r="R417" i="22"/>
  <c r="Q417" i="22"/>
  <c r="O417" i="22"/>
  <c r="N417" i="22"/>
  <c r="M417" i="22"/>
  <c r="L417" i="22"/>
  <c r="K417" i="22"/>
  <c r="J417" i="22"/>
  <c r="I417" i="22"/>
  <c r="H417" i="22"/>
  <c r="G417" i="22"/>
  <c r="F417" i="22"/>
  <c r="P417" i="22" s="1"/>
  <c r="S417" i="22" s="1"/>
  <c r="E417" i="22"/>
  <c r="D417" i="22"/>
  <c r="P416" i="22"/>
  <c r="S416" i="22" s="1"/>
  <c r="P415" i="22"/>
  <c r="S415" i="22" s="1"/>
  <c r="P414" i="22"/>
  <c r="S414" i="22" s="1"/>
  <c r="P413" i="22"/>
  <c r="S413" i="22" s="1"/>
  <c r="R412" i="22"/>
  <c r="Q412" i="22"/>
  <c r="Q407" i="22" s="1"/>
  <c r="O412" i="22"/>
  <c r="N412" i="22"/>
  <c r="N407" i="22" s="1"/>
  <c r="M412" i="22"/>
  <c r="L412" i="22"/>
  <c r="L407" i="22" s="1"/>
  <c r="K412" i="22"/>
  <c r="J412" i="22"/>
  <c r="J407" i="22" s="1"/>
  <c r="I412" i="22"/>
  <c r="H412" i="22"/>
  <c r="H407" i="22" s="1"/>
  <c r="G412" i="22"/>
  <c r="F412" i="22"/>
  <c r="P412" i="22" s="1"/>
  <c r="S412" i="22" s="1"/>
  <c r="E412" i="22"/>
  <c r="D412" i="22"/>
  <c r="D407" i="22" s="1"/>
  <c r="P411" i="22"/>
  <c r="S411" i="22" s="1"/>
  <c r="P410" i="22"/>
  <c r="S410" i="22" s="1"/>
  <c r="P409" i="22"/>
  <c r="S409" i="22" s="1"/>
  <c r="R408" i="22"/>
  <c r="Q408" i="22"/>
  <c r="O408" i="22"/>
  <c r="N408" i="22"/>
  <c r="M408" i="22"/>
  <c r="L408" i="22"/>
  <c r="K408" i="22"/>
  <c r="J408" i="22"/>
  <c r="I408" i="22"/>
  <c r="H408" i="22"/>
  <c r="G408" i="22"/>
  <c r="F408" i="22"/>
  <c r="E408" i="22"/>
  <c r="D408" i="22"/>
  <c r="R407" i="22"/>
  <c r="O407" i="22"/>
  <c r="M407" i="22"/>
  <c r="K407" i="22"/>
  <c r="I407" i="22"/>
  <c r="G407" i="22"/>
  <c r="E407" i="22"/>
  <c r="P406" i="22"/>
  <c r="S406" i="22" s="1"/>
  <c r="R405" i="22"/>
  <c r="Q405" i="22"/>
  <c r="O405" i="22"/>
  <c r="N405" i="22"/>
  <c r="M405" i="22"/>
  <c r="L405" i="22"/>
  <c r="K405" i="22"/>
  <c r="J405" i="22"/>
  <c r="I405" i="22"/>
  <c r="H405" i="22"/>
  <c r="G405" i="22"/>
  <c r="F405" i="22"/>
  <c r="P405" i="22" s="1"/>
  <c r="S405" i="22" s="1"/>
  <c r="E405" i="22"/>
  <c r="D405" i="22"/>
  <c r="R404" i="22"/>
  <c r="Q404" i="22"/>
  <c r="O404" i="22"/>
  <c r="N404" i="22"/>
  <c r="M404" i="22"/>
  <c r="L404" i="22"/>
  <c r="K404" i="22"/>
  <c r="J404" i="22"/>
  <c r="I404" i="22"/>
  <c r="H404" i="22"/>
  <c r="G404" i="22"/>
  <c r="F404" i="22"/>
  <c r="P404" i="22" s="1"/>
  <c r="S404" i="22" s="1"/>
  <c r="E404" i="22"/>
  <c r="D404" i="22"/>
  <c r="P403" i="22"/>
  <c r="S403" i="22" s="1"/>
  <c r="R402" i="22"/>
  <c r="Q402" i="22"/>
  <c r="O402" i="22"/>
  <c r="N402" i="22"/>
  <c r="M402" i="22"/>
  <c r="L402" i="22"/>
  <c r="K402" i="22"/>
  <c r="J402" i="22"/>
  <c r="I402" i="22"/>
  <c r="H402" i="22"/>
  <c r="G402" i="22"/>
  <c r="F402" i="22"/>
  <c r="E402" i="22"/>
  <c r="D402" i="22"/>
  <c r="P401" i="22"/>
  <c r="S401" i="22" s="1"/>
  <c r="R400" i="22"/>
  <c r="Q400" i="22"/>
  <c r="O400" i="22"/>
  <c r="N400" i="22"/>
  <c r="M400" i="22"/>
  <c r="L400" i="22"/>
  <c r="K400" i="22"/>
  <c r="J400" i="22"/>
  <c r="I400" i="22"/>
  <c r="H400" i="22"/>
  <c r="G400" i="22"/>
  <c r="F400" i="22"/>
  <c r="P400" i="22" s="1"/>
  <c r="S400" i="22" s="1"/>
  <c r="E400" i="22"/>
  <c r="D400" i="22"/>
  <c r="P399" i="22"/>
  <c r="S399" i="22" s="1"/>
  <c r="R398" i="22"/>
  <c r="R397" i="22" s="1"/>
  <c r="Q398" i="22"/>
  <c r="O398" i="22"/>
  <c r="O397" i="22" s="1"/>
  <c r="N398" i="22"/>
  <c r="M398" i="22"/>
  <c r="M397" i="22" s="1"/>
  <c r="L398" i="22"/>
  <c r="K398" i="22"/>
  <c r="K397" i="22" s="1"/>
  <c r="J398" i="22"/>
  <c r="I398" i="22"/>
  <c r="I397" i="22" s="1"/>
  <c r="H398" i="22"/>
  <c r="G398" i="22"/>
  <c r="G397" i="22" s="1"/>
  <c r="F398" i="22"/>
  <c r="E398" i="22"/>
  <c r="E397" i="22" s="1"/>
  <c r="D398" i="22"/>
  <c r="Q397" i="22"/>
  <c r="P396" i="22"/>
  <c r="S396" i="22" s="1"/>
  <c r="R395" i="22"/>
  <c r="Q395" i="22"/>
  <c r="Q390" i="22" s="1"/>
  <c r="O395" i="22"/>
  <c r="N395" i="22"/>
  <c r="N390" i="22" s="1"/>
  <c r="M395" i="22"/>
  <c r="L395" i="22"/>
  <c r="L390" i="22" s="1"/>
  <c r="K395" i="22"/>
  <c r="J395" i="22"/>
  <c r="J390" i="22" s="1"/>
  <c r="I395" i="22"/>
  <c r="H395" i="22"/>
  <c r="H390" i="22" s="1"/>
  <c r="G395" i="22"/>
  <c r="F395" i="22"/>
  <c r="F390" i="22" s="1"/>
  <c r="E395" i="22"/>
  <c r="D395" i="22"/>
  <c r="D390" i="22" s="1"/>
  <c r="P394" i="22"/>
  <c r="S394" i="22" s="1"/>
  <c r="P393" i="22"/>
  <c r="S393" i="22" s="1"/>
  <c r="P392" i="22"/>
  <c r="S392" i="22" s="1"/>
  <c r="R391" i="22"/>
  <c r="Q391" i="22"/>
  <c r="O391" i="22"/>
  <c r="O390" i="22" s="1"/>
  <c r="N391" i="22"/>
  <c r="M391" i="22"/>
  <c r="L391" i="22"/>
  <c r="K391" i="22"/>
  <c r="K390" i="22" s="1"/>
  <c r="J391" i="22"/>
  <c r="I391" i="22"/>
  <c r="H391" i="22"/>
  <c r="G391" i="22"/>
  <c r="G390" i="22" s="1"/>
  <c r="F391" i="22"/>
  <c r="E391" i="22"/>
  <c r="D391" i="22"/>
  <c r="R390" i="22"/>
  <c r="M390" i="22"/>
  <c r="I390" i="22"/>
  <c r="E390" i="22"/>
  <c r="P389" i="22"/>
  <c r="S389" i="22" s="1"/>
  <c r="R388" i="22"/>
  <c r="Q388" i="22"/>
  <c r="O388" i="22"/>
  <c r="N388" i="22"/>
  <c r="M388" i="22"/>
  <c r="L388" i="22"/>
  <c r="K388" i="22"/>
  <c r="J388" i="22"/>
  <c r="I388" i="22"/>
  <c r="H388" i="22"/>
  <c r="G388" i="22"/>
  <c r="F388" i="22"/>
  <c r="E388" i="22"/>
  <c r="D388" i="22"/>
  <c r="P387" i="22"/>
  <c r="S387" i="22" s="1"/>
  <c r="P386" i="22"/>
  <c r="S386" i="22" s="1"/>
  <c r="R385" i="22"/>
  <c r="Q385" i="22"/>
  <c r="O385" i="22"/>
  <c r="N385" i="22"/>
  <c r="M385" i="22"/>
  <c r="L385" i="22"/>
  <c r="K385" i="22"/>
  <c r="J385" i="22"/>
  <c r="I385" i="22"/>
  <c r="H385" i="22"/>
  <c r="G385" i="22"/>
  <c r="F385" i="22"/>
  <c r="E385" i="22"/>
  <c r="D385" i="22"/>
  <c r="R384" i="22"/>
  <c r="Q384" i="22"/>
  <c r="O384" i="22"/>
  <c r="N384" i="22"/>
  <c r="M384" i="22"/>
  <c r="L384" i="22"/>
  <c r="K384" i="22"/>
  <c r="J384" i="22"/>
  <c r="I384" i="22"/>
  <c r="H384" i="22"/>
  <c r="G384" i="22"/>
  <c r="F384" i="22"/>
  <c r="E384" i="22"/>
  <c r="D384" i="22"/>
  <c r="P383" i="22"/>
  <c r="S383" i="22" s="1"/>
  <c r="R382" i="22"/>
  <c r="Q382" i="22"/>
  <c r="O382" i="22"/>
  <c r="N382" i="22"/>
  <c r="M382" i="22"/>
  <c r="L382" i="22"/>
  <c r="K382" i="22"/>
  <c r="J382" i="22"/>
  <c r="I382" i="22"/>
  <c r="H382" i="22"/>
  <c r="G382" i="22"/>
  <c r="F382" i="22"/>
  <c r="E382" i="22"/>
  <c r="D382" i="22"/>
  <c r="P381" i="22"/>
  <c r="S381" i="22" s="1"/>
  <c r="R380" i="22"/>
  <c r="Q380" i="22"/>
  <c r="O380" i="22"/>
  <c r="N380" i="22"/>
  <c r="M380" i="22"/>
  <c r="L380" i="22"/>
  <c r="K380" i="22"/>
  <c r="J380" i="22"/>
  <c r="I380" i="22"/>
  <c r="H380" i="22"/>
  <c r="G380" i="22"/>
  <c r="F380" i="22"/>
  <c r="E380" i="22"/>
  <c r="D380" i="22"/>
  <c r="P379" i="22"/>
  <c r="S379" i="22" s="1"/>
  <c r="R378" i="22"/>
  <c r="Q378" i="22"/>
  <c r="O378" i="22"/>
  <c r="N378" i="22"/>
  <c r="M378" i="22"/>
  <c r="L378" i="22"/>
  <c r="K378" i="22"/>
  <c r="J378" i="22"/>
  <c r="I378" i="22"/>
  <c r="H378" i="22"/>
  <c r="G378" i="22"/>
  <c r="F378" i="22"/>
  <c r="E378" i="22"/>
  <c r="D378" i="22"/>
  <c r="P377" i="22"/>
  <c r="S377" i="22" s="1"/>
  <c r="R376" i="22"/>
  <c r="Q376" i="22"/>
  <c r="O376" i="22"/>
  <c r="N376" i="22"/>
  <c r="M376" i="22"/>
  <c r="L376" i="22"/>
  <c r="K376" i="22"/>
  <c r="J376" i="22"/>
  <c r="I376" i="22"/>
  <c r="I373" i="22" s="1"/>
  <c r="H376" i="22"/>
  <c r="G376" i="22"/>
  <c r="F376" i="22"/>
  <c r="E376" i="22"/>
  <c r="D376" i="22"/>
  <c r="P375" i="22"/>
  <c r="S375" i="22" s="1"/>
  <c r="R374" i="22"/>
  <c r="Q374" i="22"/>
  <c r="O374" i="22"/>
  <c r="N374" i="22"/>
  <c r="M374" i="22"/>
  <c r="L374" i="22"/>
  <c r="K374" i="22"/>
  <c r="J374" i="22"/>
  <c r="I374" i="22"/>
  <c r="H374" i="22"/>
  <c r="G374" i="22"/>
  <c r="F374" i="22"/>
  <c r="E374" i="22"/>
  <c r="D374" i="22"/>
  <c r="P372" i="22"/>
  <c r="S372" i="22" s="1"/>
  <c r="R371" i="22"/>
  <c r="Q371" i="22"/>
  <c r="O371" i="22"/>
  <c r="N371" i="22"/>
  <c r="M371" i="22"/>
  <c r="L371" i="22"/>
  <c r="K371" i="22"/>
  <c r="J371" i="22"/>
  <c r="I371" i="22"/>
  <c r="H371" i="22"/>
  <c r="G371" i="22"/>
  <c r="F371" i="22"/>
  <c r="E371" i="22"/>
  <c r="D371" i="22"/>
  <c r="P370" i="22"/>
  <c r="S370" i="22" s="1"/>
  <c r="R369" i="22"/>
  <c r="Q369" i="22"/>
  <c r="O369" i="22"/>
  <c r="N369" i="22"/>
  <c r="M369" i="22"/>
  <c r="L369" i="22"/>
  <c r="K369" i="22"/>
  <c r="J369" i="22"/>
  <c r="I369" i="22"/>
  <c r="H369" i="22"/>
  <c r="G369" i="22"/>
  <c r="F369" i="22"/>
  <c r="E369" i="22"/>
  <c r="D369" i="22"/>
  <c r="P368" i="22"/>
  <c r="S368" i="22" s="1"/>
  <c r="P367" i="22"/>
  <c r="S367" i="22" s="1"/>
  <c r="P366" i="22"/>
  <c r="S366" i="22" s="1"/>
  <c r="P365" i="22"/>
  <c r="S365" i="22" s="1"/>
  <c r="P364" i="22"/>
  <c r="S364" i="22" s="1"/>
  <c r="R363" i="22"/>
  <c r="Q363" i="22"/>
  <c r="O363" i="22"/>
  <c r="N363" i="22"/>
  <c r="M363" i="22"/>
  <c r="L363" i="22"/>
  <c r="K363" i="22"/>
  <c r="J363" i="22"/>
  <c r="J360" i="22" s="1"/>
  <c r="I363" i="22"/>
  <c r="H363" i="22"/>
  <c r="G363" i="22"/>
  <c r="F363" i="22"/>
  <c r="E363" i="22"/>
  <c r="D363" i="22"/>
  <c r="P362" i="22"/>
  <c r="S362" i="22" s="1"/>
  <c r="R361" i="22"/>
  <c r="Q361" i="22"/>
  <c r="O361" i="22"/>
  <c r="N361" i="22"/>
  <c r="M361" i="22"/>
  <c r="L361" i="22"/>
  <c r="K361" i="22"/>
  <c r="J361" i="22"/>
  <c r="I361" i="22"/>
  <c r="H361" i="22"/>
  <c r="G361" i="22"/>
  <c r="F361" i="22"/>
  <c r="E361" i="22"/>
  <c r="D361" i="22"/>
  <c r="N360" i="22"/>
  <c r="F360" i="22"/>
  <c r="P358" i="22"/>
  <c r="S358" i="22" s="1"/>
  <c r="R357" i="22"/>
  <c r="Q357" i="22"/>
  <c r="O357" i="22"/>
  <c r="N357" i="22"/>
  <c r="M357" i="22"/>
  <c r="L357" i="22"/>
  <c r="K357" i="22"/>
  <c r="J357" i="22"/>
  <c r="I357" i="22"/>
  <c r="H357" i="22"/>
  <c r="G357" i="22"/>
  <c r="F357" i="22"/>
  <c r="E357" i="22"/>
  <c r="D357" i="22"/>
  <c r="P356" i="22"/>
  <c r="S356" i="22" s="1"/>
  <c r="R355" i="22"/>
  <c r="Q355" i="22"/>
  <c r="O355" i="22"/>
  <c r="N355" i="22"/>
  <c r="M355" i="22"/>
  <c r="L355" i="22"/>
  <c r="K355" i="22"/>
  <c r="J355" i="22"/>
  <c r="I355" i="22"/>
  <c r="H355" i="22"/>
  <c r="G355" i="22"/>
  <c r="F355" i="22"/>
  <c r="E355" i="22"/>
  <c r="D355" i="22"/>
  <c r="P354" i="22"/>
  <c r="S354" i="22" s="1"/>
  <c r="P353" i="22"/>
  <c r="S353" i="22" s="1"/>
  <c r="P352" i="22"/>
  <c r="S352" i="22" s="1"/>
  <c r="R351" i="22"/>
  <c r="Q351" i="22"/>
  <c r="O351" i="22"/>
  <c r="N351" i="22"/>
  <c r="M351" i="22"/>
  <c r="L351" i="22"/>
  <c r="K351" i="22"/>
  <c r="J351" i="22"/>
  <c r="I351" i="22"/>
  <c r="H351" i="22"/>
  <c r="G351" i="22"/>
  <c r="F351" i="22"/>
  <c r="E351" i="22"/>
  <c r="D351" i="22"/>
  <c r="P350" i="22"/>
  <c r="S350" i="22" s="1"/>
  <c r="R349" i="22"/>
  <c r="Q349" i="22"/>
  <c r="O349" i="22"/>
  <c r="N349" i="22"/>
  <c r="M349" i="22"/>
  <c r="L349" i="22"/>
  <c r="K349" i="22"/>
  <c r="J349" i="22"/>
  <c r="I349" i="22"/>
  <c r="H349" i="22"/>
  <c r="G349" i="22"/>
  <c r="F349" i="22"/>
  <c r="E349" i="22"/>
  <c r="D349" i="22"/>
  <c r="P348" i="22"/>
  <c r="S348" i="22" s="1"/>
  <c r="R347" i="22"/>
  <c r="Q347" i="22"/>
  <c r="O347" i="22"/>
  <c r="N347" i="22"/>
  <c r="M347" i="22"/>
  <c r="L347" i="22"/>
  <c r="K347" i="22"/>
  <c r="J347" i="22"/>
  <c r="I347" i="22"/>
  <c r="H347" i="22"/>
  <c r="G347" i="22"/>
  <c r="F347" i="22"/>
  <c r="E347" i="22"/>
  <c r="D347" i="22"/>
  <c r="P346" i="22"/>
  <c r="S346" i="22" s="1"/>
  <c r="P345" i="22"/>
  <c r="S345" i="22" s="1"/>
  <c r="P344" i="22"/>
  <c r="S344" i="22" s="1"/>
  <c r="P343" i="22"/>
  <c r="S343" i="22" s="1"/>
  <c r="P342" i="22"/>
  <c r="S342" i="22" s="1"/>
  <c r="P341" i="22"/>
  <c r="S341" i="22" s="1"/>
  <c r="P340" i="22"/>
  <c r="S340" i="22" s="1"/>
  <c r="P339" i="22"/>
  <c r="S339" i="22" s="1"/>
  <c r="R338" i="22"/>
  <c r="Q338" i="22"/>
  <c r="O338" i="22"/>
  <c r="N338" i="22"/>
  <c r="M338" i="22"/>
  <c r="L338" i="22"/>
  <c r="K338" i="22"/>
  <c r="J338" i="22"/>
  <c r="I338" i="22"/>
  <c r="H338" i="22"/>
  <c r="G338" i="22"/>
  <c r="F338" i="22"/>
  <c r="E338" i="22"/>
  <c r="D338" i="22"/>
  <c r="P337" i="22"/>
  <c r="S337" i="22" s="1"/>
  <c r="P336" i="22"/>
  <c r="S336" i="22" s="1"/>
  <c r="P335" i="22"/>
  <c r="S335" i="22" s="1"/>
  <c r="P334" i="22"/>
  <c r="S334" i="22" s="1"/>
  <c r="R333" i="22"/>
  <c r="R332" i="22" s="1"/>
  <c r="Q333" i="22"/>
  <c r="O333" i="22"/>
  <c r="N333" i="22"/>
  <c r="M333" i="22"/>
  <c r="M332" i="22" s="1"/>
  <c r="M318" i="22" s="1"/>
  <c r="L333" i="22"/>
  <c r="K333" i="22"/>
  <c r="J333" i="22"/>
  <c r="I333" i="22"/>
  <c r="I332" i="22" s="1"/>
  <c r="H333" i="22"/>
  <c r="G333" i="22"/>
  <c r="F333" i="22"/>
  <c r="E333" i="22"/>
  <c r="E332" i="22" s="1"/>
  <c r="D333" i="22"/>
  <c r="O332" i="22"/>
  <c r="K332" i="22"/>
  <c r="G332" i="22"/>
  <c r="P331" i="22"/>
  <c r="S331" i="22" s="1"/>
  <c r="R330" i="22"/>
  <c r="Q330" i="22"/>
  <c r="O330" i="22"/>
  <c r="N330" i="22"/>
  <c r="M330" i="22"/>
  <c r="L330" i="22"/>
  <c r="K330" i="22"/>
  <c r="J330" i="22"/>
  <c r="I330" i="22"/>
  <c r="H330" i="22"/>
  <c r="G330" i="22"/>
  <c r="F330" i="22"/>
  <c r="E330" i="22"/>
  <c r="P329" i="22"/>
  <c r="S329" i="22" s="1"/>
  <c r="P328" i="22"/>
  <c r="S328" i="22" s="1"/>
  <c r="P327" i="22"/>
  <c r="S327" i="22" s="1"/>
  <c r="P326" i="22"/>
  <c r="S326" i="22" s="1"/>
  <c r="P325" i="22"/>
  <c r="S325" i="22" s="1"/>
  <c r="P324" i="22"/>
  <c r="S324" i="22" s="1"/>
  <c r="P323" i="22"/>
  <c r="S323" i="22" s="1"/>
  <c r="P322" i="22"/>
  <c r="S322" i="22" s="1"/>
  <c r="P321" i="22"/>
  <c r="S321" i="22" s="1"/>
  <c r="R320" i="22"/>
  <c r="Q320" i="22"/>
  <c r="Q319" i="22" s="1"/>
  <c r="O320" i="22"/>
  <c r="N320" i="22"/>
  <c r="N319" i="22" s="1"/>
  <c r="M320" i="22"/>
  <c r="L320" i="22"/>
  <c r="L319" i="22" s="1"/>
  <c r="K320" i="22"/>
  <c r="J320" i="22"/>
  <c r="J319" i="22" s="1"/>
  <c r="I320" i="22"/>
  <c r="H320" i="22"/>
  <c r="H319" i="22" s="1"/>
  <c r="G320" i="22"/>
  <c r="F320" i="22"/>
  <c r="P320" i="22" s="1"/>
  <c r="S320" i="22" s="1"/>
  <c r="E320" i="22"/>
  <c r="D320" i="22"/>
  <c r="O319" i="22"/>
  <c r="M319" i="22"/>
  <c r="K319" i="22"/>
  <c r="I319" i="22"/>
  <c r="I318" i="22" s="1"/>
  <c r="G319" i="22"/>
  <c r="P317" i="22"/>
  <c r="S317" i="22" s="1"/>
  <c r="R316" i="22"/>
  <c r="R315" i="22" s="1"/>
  <c r="Q316" i="22"/>
  <c r="Q315" i="22" s="1"/>
  <c r="O316" i="22"/>
  <c r="N316" i="22"/>
  <c r="N315" i="22" s="1"/>
  <c r="M316" i="22"/>
  <c r="M315" i="22" s="1"/>
  <c r="L316" i="22"/>
  <c r="L315" i="22" s="1"/>
  <c r="K316" i="22"/>
  <c r="J316" i="22"/>
  <c r="J315" i="22" s="1"/>
  <c r="I316" i="22"/>
  <c r="I315" i="22" s="1"/>
  <c r="H316" i="22"/>
  <c r="H315" i="22" s="1"/>
  <c r="G316" i="22"/>
  <c r="F316" i="22"/>
  <c r="E316" i="22"/>
  <c r="E315" i="22" s="1"/>
  <c r="D316" i="22"/>
  <c r="D315" i="22" s="1"/>
  <c r="O315" i="22"/>
  <c r="K315" i="22"/>
  <c r="G315" i="22"/>
  <c r="P314" i="22"/>
  <c r="S314" i="22" s="1"/>
  <c r="R313" i="22"/>
  <c r="Q313" i="22"/>
  <c r="O313" i="22"/>
  <c r="N313" i="22"/>
  <c r="M313" i="22"/>
  <c r="L313" i="22"/>
  <c r="K313" i="22"/>
  <c r="J313" i="22"/>
  <c r="I313" i="22"/>
  <c r="H313" i="22"/>
  <c r="G313" i="22"/>
  <c r="F313" i="22"/>
  <c r="E313" i="22"/>
  <c r="D313" i="22"/>
  <c r="P312" i="22"/>
  <c r="S312" i="22" s="1"/>
  <c r="R311" i="22"/>
  <c r="Q311" i="22"/>
  <c r="O311" i="22"/>
  <c r="N311" i="22"/>
  <c r="M311" i="22"/>
  <c r="L311" i="22"/>
  <c r="K311" i="22"/>
  <c r="J311" i="22"/>
  <c r="I311" i="22"/>
  <c r="H311" i="22"/>
  <c r="G311" i="22"/>
  <c r="F311" i="22"/>
  <c r="E311" i="22"/>
  <c r="D311" i="22"/>
  <c r="P309" i="22"/>
  <c r="S309" i="22" s="1"/>
  <c r="R308" i="22"/>
  <c r="R307" i="22" s="1"/>
  <c r="Q308" i="22"/>
  <c r="Q307" i="22" s="1"/>
  <c r="O308" i="22"/>
  <c r="N308" i="22"/>
  <c r="N307" i="22" s="1"/>
  <c r="M308" i="22"/>
  <c r="M307" i="22" s="1"/>
  <c r="L308" i="22"/>
  <c r="L307" i="22" s="1"/>
  <c r="K308" i="22"/>
  <c r="K307" i="22" s="1"/>
  <c r="J308" i="22"/>
  <c r="J307" i="22" s="1"/>
  <c r="I308" i="22"/>
  <c r="I307" i="22" s="1"/>
  <c r="H308" i="22"/>
  <c r="H307" i="22" s="1"/>
  <c r="G308" i="22"/>
  <c r="G307" i="22" s="1"/>
  <c r="F308" i="22"/>
  <c r="E308" i="22"/>
  <c r="E307" i="22" s="1"/>
  <c r="D308" i="22"/>
  <c r="D307" i="22" s="1"/>
  <c r="O307" i="22"/>
  <c r="P306" i="22"/>
  <c r="S306" i="22" s="1"/>
  <c r="R305" i="22"/>
  <c r="Q305" i="22"/>
  <c r="O305" i="22"/>
  <c r="N305" i="22"/>
  <c r="M305" i="22"/>
  <c r="L305" i="22"/>
  <c r="K305" i="22"/>
  <c r="J305" i="22"/>
  <c r="I305" i="22"/>
  <c r="H305" i="22"/>
  <c r="G305" i="22"/>
  <c r="F305" i="22"/>
  <c r="E305" i="22"/>
  <c r="D305" i="22"/>
  <c r="P304" i="22"/>
  <c r="S304" i="22" s="1"/>
  <c r="R303" i="22"/>
  <c r="Q303" i="22"/>
  <c r="O303" i="22"/>
  <c r="N303" i="22"/>
  <c r="M303" i="22"/>
  <c r="L303" i="22"/>
  <c r="K303" i="22"/>
  <c r="J303" i="22"/>
  <c r="I303" i="22"/>
  <c r="H303" i="22"/>
  <c r="G303" i="22"/>
  <c r="F303" i="22"/>
  <c r="E303" i="22"/>
  <c r="D303" i="22"/>
  <c r="P302" i="22"/>
  <c r="S302" i="22" s="1"/>
  <c r="R301" i="22"/>
  <c r="Q301" i="22"/>
  <c r="O301" i="22"/>
  <c r="N301" i="22"/>
  <c r="M301" i="22"/>
  <c r="L301" i="22"/>
  <c r="K301" i="22"/>
  <c r="J301" i="22"/>
  <c r="I301" i="22"/>
  <c r="H301" i="22"/>
  <c r="G301" i="22"/>
  <c r="F301" i="22"/>
  <c r="E301" i="22"/>
  <c r="D301" i="22"/>
  <c r="P299" i="22"/>
  <c r="S299" i="22" s="1"/>
  <c r="R298" i="22"/>
  <c r="Q298" i="22"/>
  <c r="O298" i="22"/>
  <c r="N298" i="22"/>
  <c r="M298" i="22"/>
  <c r="L298" i="22"/>
  <c r="K298" i="22"/>
  <c r="J298" i="22"/>
  <c r="I298" i="22"/>
  <c r="H298" i="22"/>
  <c r="G298" i="22"/>
  <c r="F298" i="22"/>
  <c r="E298" i="22"/>
  <c r="D298" i="22"/>
  <c r="P297" i="22"/>
  <c r="S297" i="22" s="1"/>
  <c r="R296" i="22"/>
  <c r="Q296" i="22"/>
  <c r="O296" i="22"/>
  <c r="N296" i="22"/>
  <c r="M296" i="22"/>
  <c r="L296" i="22"/>
  <c r="K296" i="22"/>
  <c r="J296" i="22"/>
  <c r="I296" i="22"/>
  <c r="H296" i="22"/>
  <c r="G296" i="22"/>
  <c r="F296" i="22"/>
  <c r="E296" i="22"/>
  <c r="D296" i="22"/>
  <c r="P294" i="22"/>
  <c r="S294" i="22" s="1"/>
  <c r="P293" i="22"/>
  <c r="S293" i="22" s="1"/>
  <c r="P292" i="22"/>
  <c r="S292" i="22" s="1"/>
  <c r="P291" i="22"/>
  <c r="S291" i="22" s="1"/>
  <c r="R290" i="22"/>
  <c r="R289" i="22" s="1"/>
  <c r="Q290" i="22"/>
  <c r="Q289" i="22" s="1"/>
  <c r="O290" i="22"/>
  <c r="O289" i="22" s="1"/>
  <c r="N290" i="22"/>
  <c r="N289" i="22" s="1"/>
  <c r="M290" i="22"/>
  <c r="M289" i="22" s="1"/>
  <c r="L290" i="22"/>
  <c r="L289" i="22" s="1"/>
  <c r="K290" i="22"/>
  <c r="K289" i="22" s="1"/>
  <c r="J290" i="22"/>
  <c r="J289" i="22" s="1"/>
  <c r="I290" i="22"/>
  <c r="I289" i="22" s="1"/>
  <c r="H290" i="22"/>
  <c r="H289" i="22" s="1"/>
  <c r="G290" i="22"/>
  <c r="G289" i="22" s="1"/>
  <c r="F290" i="22"/>
  <c r="E290" i="22"/>
  <c r="E289" i="22" s="1"/>
  <c r="D290" i="22"/>
  <c r="D289" i="22" s="1"/>
  <c r="P287" i="22"/>
  <c r="S287" i="22" s="1"/>
  <c r="R286" i="22"/>
  <c r="R285" i="22" s="1"/>
  <c r="Q286" i="22"/>
  <c r="Q285" i="22" s="1"/>
  <c r="O286" i="22"/>
  <c r="N286" i="22"/>
  <c r="N285" i="22" s="1"/>
  <c r="M286" i="22"/>
  <c r="M285" i="22" s="1"/>
  <c r="L286" i="22"/>
  <c r="L285" i="22" s="1"/>
  <c r="K286" i="22"/>
  <c r="K285" i="22" s="1"/>
  <c r="J286" i="22"/>
  <c r="J285" i="22" s="1"/>
  <c r="I286" i="22"/>
  <c r="I285" i="22" s="1"/>
  <c r="H286" i="22"/>
  <c r="H285" i="22" s="1"/>
  <c r="G286" i="22"/>
  <c r="F286" i="22"/>
  <c r="E286" i="22"/>
  <c r="E285" i="22" s="1"/>
  <c r="D286" i="22"/>
  <c r="D285" i="22" s="1"/>
  <c r="O285" i="22"/>
  <c r="G285" i="22"/>
  <c r="P284" i="22"/>
  <c r="S284" i="22" s="1"/>
  <c r="P283" i="22"/>
  <c r="S283" i="22" s="1"/>
  <c r="R282" i="22"/>
  <c r="R281" i="22" s="1"/>
  <c r="Q282" i="22"/>
  <c r="Q281" i="22" s="1"/>
  <c r="O282" i="22"/>
  <c r="N282" i="22"/>
  <c r="N281" i="22" s="1"/>
  <c r="M282" i="22"/>
  <c r="M281" i="22" s="1"/>
  <c r="L282" i="22"/>
  <c r="L281" i="22" s="1"/>
  <c r="K282" i="22"/>
  <c r="J282" i="22"/>
  <c r="J281" i="22" s="1"/>
  <c r="I282" i="22"/>
  <c r="I281" i="22" s="1"/>
  <c r="H282" i="22"/>
  <c r="H281" i="22" s="1"/>
  <c r="G282" i="22"/>
  <c r="F282" i="22"/>
  <c r="E282" i="22"/>
  <c r="E281" i="22" s="1"/>
  <c r="D282" i="22"/>
  <c r="D281" i="22" s="1"/>
  <c r="O281" i="22"/>
  <c r="K281" i="22"/>
  <c r="G281" i="22"/>
  <c r="P280" i="22"/>
  <c r="S280" i="22" s="1"/>
  <c r="R279" i="22"/>
  <c r="Q279" i="22"/>
  <c r="O279" i="22"/>
  <c r="N279" i="22"/>
  <c r="M279" i="22"/>
  <c r="L279" i="22"/>
  <c r="K279" i="22"/>
  <c r="J279" i="22"/>
  <c r="I279" i="22"/>
  <c r="H279" i="22"/>
  <c r="G279" i="22"/>
  <c r="F279" i="22"/>
  <c r="P279" i="22" s="1"/>
  <c r="S279" i="22" s="1"/>
  <c r="E279" i="22"/>
  <c r="D279" i="22"/>
  <c r="P278" i="22"/>
  <c r="S278" i="22" s="1"/>
  <c r="P277" i="22"/>
  <c r="S277" i="22" s="1"/>
  <c r="R276" i="22"/>
  <c r="R275" i="22" s="1"/>
  <c r="Q276" i="22"/>
  <c r="Q275" i="22" s="1"/>
  <c r="O276" i="22"/>
  <c r="N276" i="22"/>
  <c r="N275" i="22" s="1"/>
  <c r="M276" i="22"/>
  <c r="L276" i="22"/>
  <c r="L275" i="22" s="1"/>
  <c r="K276" i="22"/>
  <c r="J276" i="22"/>
  <c r="J275" i="22" s="1"/>
  <c r="I276" i="22"/>
  <c r="H276" i="22"/>
  <c r="H275" i="22" s="1"/>
  <c r="G276" i="22"/>
  <c r="F276" i="22"/>
  <c r="P276" i="22" s="1"/>
  <c r="S276" i="22" s="1"/>
  <c r="E276" i="22"/>
  <c r="D276" i="22"/>
  <c r="D275" i="22" s="1"/>
  <c r="O275" i="22"/>
  <c r="M275" i="22"/>
  <c r="K275" i="22"/>
  <c r="I275" i="22"/>
  <c r="G275" i="22"/>
  <c r="E275" i="22"/>
  <c r="P274" i="22"/>
  <c r="S274" i="22" s="1"/>
  <c r="P273" i="22"/>
  <c r="S273" i="22" s="1"/>
  <c r="P272" i="22"/>
  <c r="S272" i="22" s="1"/>
  <c r="P271" i="22"/>
  <c r="S271" i="22" s="1"/>
  <c r="P270" i="22"/>
  <c r="S270" i="22" s="1"/>
  <c r="P269" i="22"/>
  <c r="S269" i="22" s="1"/>
  <c r="R268" i="22"/>
  <c r="Q268" i="22"/>
  <c r="O268" i="22"/>
  <c r="N268" i="22"/>
  <c r="M268" i="22"/>
  <c r="L268" i="22"/>
  <c r="K268" i="22"/>
  <c r="J268" i="22"/>
  <c r="I268" i="22"/>
  <c r="H268" i="22"/>
  <c r="G268" i="22"/>
  <c r="F268" i="22"/>
  <c r="E268" i="22"/>
  <c r="D268" i="22"/>
  <c r="P267" i="22"/>
  <c r="S267" i="22" s="1"/>
  <c r="P266" i="22"/>
  <c r="S266" i="22" s="1"/>
  <c r="R265" i="22"/>
  <c r="Q265" i="22"/>
  <c r="O265" i="22"/>
  <c r="N265" i="22"/>
  <c r="M265" i="22"/>
  <c r="L265" i="22"/>
  <c r="K265" i="22"/>
  <c r="J265" i="22"/>
  <c r="I265" i="22"/>
  <c r="H265" i="22"/>
  <c r="G265" i="22"/>
  <c r="F265" i="22"/>
  <c r="E265" i="22"/>
  <c r="D265" i="22"/>
  <c r="P264" i="22"/>
  <c r="S264" i="22" s="1"/>
  <c r="P263" i="22"/>
  <c r="S263" i="22" s="1"/>
  <c r="R262" i="22"/>
  <c r="Q262" i="22"/>
  <c r="O262" i="22"/>
  <c r="N262" i="22"/>
  <c r="M262" i="22"/>
  <c r="L262" i="22"/>
  <c r="K262" i="22"/>
  <c r="J262" i="22"/>
  <c r="I262" i="22"/>
  <c r="H262" i="22"/>
  <c r="G262" i="22"/>
  <c r="F262" i="22"/>
  <c r="E262" i="22"/>
  <c r="D262" i="22"/>
  <c r="P261" i="22"/>
  <c r="S261" i="22" s="1"/>
  <c r="R260" i="22"/>
  <c r="Q260" i="22"/>
  <c r="O260" i="22"/>
  <c r="O257" i="22" s="1"/>
  <c r="N260" i="22"/>
  <c r="M260" i="22"/>
  <c r="L260" i="22"/>
  <c r="K260" i="22"/>
  <c r="J260" i="22"/>
  <c r="I260" i="22"/>
  <c r="H260" i="22"/>
  <c r="G260" i="22"/>
  <c r="G257" i="22" s="1"/>
  <c r="F260" i="22"/>
  <c r="E260" i="22"/>
  <c r="D260" i="22"/>
  <c r="P259" i="22"/>
  <c r="S259" i="22" s="1"/>
  <c r="R258" i="22"/>
  <c r="Q258" i="22"/>
  <c r="O258" i="22"/>
  <c r="N258" i="22"/>
  <c r="M258" i="22"/>
  <c r="L258" i="22"/>
  <c r="K258" i="22"/>
  <c r="J258" i="22"/>
  <c r="I258" i="22"/>
  <c r="H258" i="22"/>
  <c r="G258" i="22"/>
  <c r="F258" i="22"/>
  <c r="E258" i="22"/>
  <c r="D258" i="22"/>
  <c r="D257" i="22" s="1"/>
  <c r="P256" i="22"/>
  <c r="S256" i="22" s="1"/>
  <c r="P255" i="22"/>
  <c r="S255" i="22" s="1"/>
  <c r="R254" i="22"/>
  <c r="Q254" i="22"/>
  <c r="O254" i="22"/>
  <c r="N254" i="22"/>
  <c r="M254" i="22"/>
  <c r="L254" i="22"/>
  <c r="K254" i="22"/>
  <c r="J254" i="22"/>
  <c r="I254" i="22"/>
  <c r="H254" i="22"/>
  <c r="G254" i="22"/>
  <c r="F254" i="22"/>
  <c r="E254" i="22"/>
  <c r="D254" i="22"/>
  <c r="P253" i="22"/>
  <c r="S253" i="22" s="1"/>
  <c r="P252" i="22"/>
  <c r="S252" i="22" s="1"/>
  <c r="P251" i="22"/>
  <c r="S251" i="22" s="1"/>
  <c r="R250" i="22"/>
  <c r="Q250" i="22"/>
  <c r="Q242" i="22" s="1"/>
  <c r="O250" i="22"/>
  <c r="N250" i="22"/>
  <c r="N242" i="22" s="1"/>
  <c r="M250" i="22"/>
  <c r="L250" i="22"/>
  <c r="L242" i="22" s="1"/>
  <c r="K250" i="22"/>
  <c r="J250" i="22"/>
  <c r="J242" i="22" s="1"/>
  <c r="I250" i="22"/>
  <c r="H250" i="22"/>
  <c r="H242" i="22" s="1"/>
  <c r="G250" i="22"/>
  <c r="F250" i="22"/>
  <c r="F242" i="22" s="1"/>
  <c r="E250" i="22"/>
  <c r="D250" i="22"/>
  <c r="D242" i="22" s="1"/>
  <c r="P249" i="22"/>
  <c r="S249" i="22" s="1"/>
  <c r="R248" i="22"/>
  <c r="Q248" i="22"/>
  <c r="O248" i="22"/>
  <c r="N248" i="22"/>
  <c r="M248" i="22"/>
  <c r="L248" i="22"/>
  <c r="K248" i="22"/>
  <c r="J248" i="22"/>
  <c r="I248" i="22"/>
  <c r="H248" i="22"/>
  <c r="G248" i="22"/>
  <c r="F248" i="22"/>
  <c r="E248" i="22"/>
  <c r="D248" i="22"/>
  <c r="P247" i="22"/>
  <c r="S247" i="22" s="1"/>
  <c r="P246" i="22"/>
  <c r="S246" i="22" s="1"/>
  <c r="P245" i="22"/>
  <c r="S245" i="22" s="1"/>
  <c r="P244" i="22"/>
  <c r="S244" i="22" s="1"/>
  <c r="R243" i="22"/>
  <c r="Q243" i="22"/>
  <c r="O243" i="22"/>
  <c r="N243" i="22"/>
  <c r="M243" i="22"/>
  <c r="L243" i="22"/>
  <c r="K243" i="22"/>
  <c r="J243" i="22"/>
  <c r="I243" i="22"/>
  <c r="H243" i="22"/>
  <c r="G243" i="22"/>
  <c r="F243" i="22"/>
  <c r="E243" i="22"/>
  <c r="D243" i="22"/>
  <c r="R242" i="22"/>
  <c r="O242" i="22"/>
  <c r="M242" i="22"/>
  <c r="K242" i="22"/>
  <c r="I242" i="22"/>
  <c r="G242" i="22"/>
  <c r="E242" i="22"/>
  <c r="P241" i="22"/>
  <c r="P240" i="22"/>
  <c r="S240" i="22" s="1"/>
  <c r="R239" i="22"/>
  <c r="Q239" i="22"/>
  <c r="O239" i="22"/>
  <c r="N239" i="22"/>
  <c r="M239" i="22"/>
  <c r="L239" i="22"/>
  <c r="K239" i="22"/>
  <c r="J239" i="22"/>
  <c r="I239" i="22"/>
  <c r="H239" i="22"/>
  <c r="G239" i="22"/>
  <c r="F239" i="22"/>
  <c r="E239" i="22"/>
  <c r="D239" i="22"/>
  <c r="P238" i="22"/>
  <c r="S238" i="22" s="1"/>
  <c r="P237" i="22"/>
  <c r="S237" i="22" s="1"/>
  <c r="P236" i="22"/>
  <c r="S236" i="22" s="1"/>
  <c r="R235" i="22"/>
  <c r="Q235" i="22"/>
  <c r="O235" i="22"/>
  <c r="N235" i="22"/>
  <c r="M235" i="22"/>
  <c r="L235" i="22"/>
  <c r="K235" i="22"/>
  <c r="J235" i="22"/>
  <c r="I235" i="22"/>
  <c r="H235" i="22"/>
  <c r="G235" i="22"/>
  <c r="F235" i="22"/>
  <c r="E235" i="22"/>
  <c r="D235" i="22"/>
  <c r="P234" i="22"/>
  <c r="S234" i="22" s="1"/>
  <c r="R233" i="22"/>
  <c r="Q233" i="22"/>
  <c r="O233" i="22"/>
  <c r="O232" i="22" s="1"/>
  <c r="N233" i="22"/>
  <c r="M233" i="22"/>
  <c r="M232" i="22" s="1"/>
  <c r="L233" i="22"/>
  <c r="L232" i="22" s="1"/>
  <c r="K233" i="22"/>
  <c r="K232" i="22" s="1"/>
  <c r="J233" i="22"/>
  <c r="I233" i="22"/>
  <c r="I232" i="22" s="1"/>
  <c r="H233" i="22"/>
  <c r="H232" i="22" s="1"/>
  <c r="G233" i="22"/>
  <c r="G232" i="22" s="1"/>
  <c r="F233" i="22"/>
  <c r="E233" i="22"/>
  <c r="D233" i="22"/>
  <c r="D232" i="22" s="1"/>
  <c r="R232" i="22"/>
  <c r="N232" i="22"/>
  <c r="J232" i="22"/>
  <c r="F232" i="22"/>
  <c r="P231" i="22"/>
  <c r="S231" i="22" s="1"/>
  <c r="R230" i="22"/>
  <c r="Q230" i="22"/>
  <c r="O230" i="22"/>
  <c r="N230" i="22"/>
  <c r="M230" i="22"/>
  <c r="L230" i="22"/>
  <c r="K230" i="22"/>
  <c r="J230" i="22"/>
  <c r="I230" i="22"/>
  <c r="H230" i="22"/>
  <c r="G230" i="22"/>
  <c r="F230" i="22"/>
  <c r="E230" i="22"/>
  <c r="D230" i="22"/>
  <c r="P229" i="22"/>
  <c r="S229" i="22" s="1"/>
  <c r="R228" i="22"/>
  <c r="Q228" i="22"/>
  <c r="O228" i="22"/>
  <c r="N228" i="22"/>
  <c r="M228" i="22"/>
  <c r="L228" i="22"/>
  <c r="K228" i="22"/>
  <c r="J228" i="22"/>
  <c r="I228" i="22"/>
  <c r="H228" i="22"/>
  <c r="G228" i="22"/>
  <c r="F228" i="22"/>
  <c r="E228" i="22"/>
  <c r="D228" i="22"/>
  <c r="P227" i="22"/>
  <c r="S227" i="22" s="1"/>
  <c r="P226" i="22"/>
  <c r="S226" i="22" s="1"/>
  <c r="R225" i="22"/>
  <c r="Q225" i="22"/>
  <c r="O225" i="22"/>
  <c r="N225" i="22"/>
  <c r="M225" i="22"/>
  <c r="L225" i="22"/>
  <c r="L224" i="22" s="1"/>
  <c r="K225" i="22"/>
  <c r="J225" i="22"/>
  <c r="J224" i="22" s="1"/>
  <c r="I225" i="22"/>
  <c r="H225" i="22"/>
  <c r="H224" i="22" s="1"/>
  <c r="G225" i="22"/>
  <c r="F225" i="22"/>
  <c r="F224" i="22" s="1"/>
  <c r="E225" i="22"/>
  <c r="D225" i="22"/>
  <c r="D224" i="22" s="1"/>
  <c r="K224" i="22"/>
  <c r="P223" i="22"/>
  <c r="S223" i="22" s="1"/>
  <c r="R222" i="22"/>
  <c r="Q222" i="22"/>
  <c r="O222" i="22"/>
  <c r="N222" i="22"/>
  <c r="M222" i="22"/>
  <c r="L222" i="22"/>
  <c r="K222" i="22"/>
  <c r="J222" i="22"/>
  <c r="I222" i="22"/>
  <c r="H222" i="22"/>
  <c r="G222" i="22"/>
  <c r="F222" i="22"/>
  <c r="E222" i="22"/>
  <c r="D222" i="22"/>
  <c r="P221" i="22"/>
  <c r="S221" i="22" s="1"/>
  <c r="R220" i="22"/>
  <c r="Q220" i="22"/>
  <c r="O220" i="22"/>
  <c r="N220" i="22"/>
  <c r="M220" i="22"/>
  <c r="L220" i="22"/>
  <c r="K220" i="22"/>
  <c r="J220" i="22"/>
  <c r="I220" i="22"/>
  <c r="H220" i="22"/>
  <c r="G220" i="22"/>
  <c r="F220" i="22"/>
  <c r="E220" i="22"/>
  <c r="D220" i="22"/>
  <c r="P219" i="22"/>
  <c r="S219" i="22" s="1"/>
  <c r="R218" i="22"/>
  <c r="Q218" i="22"/>
  <c r="O218" i="22"/>
  <c r="O217" i="22" s="1"/>
  <c r="N218" i="22"/>
  <c r="M218" i="22"/>
  <c r="M217" i="22" s="1"/>
  <c r="L218" i="22"/>
  <c r="L217" i="22" s="1"/>
  <c r="K218" i="22"/>
  <c r="K217" i="22" s="1"/>
  <c r="J218" i="22"/>
  <c r="I218" i="22"/>
  <c r="I217" i="22" s="1"/>
  <c r="H218" i="22"/>
  <c r="H217" i="22" s="1"/>
  <c r="G218" i="22"/>
  <c r="G217" i="22" s="1"/>
  <c r="F218" i="22"/>
  <c r="E218" i="22"/>
  <c r="D218" i="22"/>
  <c r="D217" i="22" s="1"/>
  <c r="R217" i="22"/>
  <c r="N217" i="22"/>
  <c r="J217" i="22"/>
  <c r="F217" i="22"/>
  <c r="P215" i="22"/>
  <c r="S215" i="22" s="1"/>
  <c r="R214" i="22"/>
  <c r="Q214" i="22"/>
  <c r="O214" i="22"/>
  <c r="N214" i="22"/>
  <c r="M214" i="22"/>
  <c r="L214" i="22"/>
  <c r="K214" i="22"/>
  <c r="J214" i="22"/>
  <c r="I214" i="22"/>
  <c r="H214" i="22"/>
  <c r="G214" i="22"/>
  <c r="F214" i="22"/>
  <c r="E214" i="22"/>
  <c r="D214" i="22"/>
  <c r="R213" i="22"/>
  <c r="Q213" i="22"/>
  <c r="O213" i="22"/>
  <c r="N213" i="22"/>
  <c r="M213" i="22"/>
  <c r="L213" i="22"/>
  <c r="K213" i="22"/>
  <c r="J213" i="22"/>
  <c r="I213" i="22"/>
  <c r="H213" i="22"/>
  <c r="G213" i="22"/>
  <c r="F213" i="22"/>
  <c r="E213" i="22"/>
  <c r="D213" i="22"/>
  <c r="P212" i="22"/>
  <c r="S212" i="22" s="1"/>
  <c r="P211" i="22"/>
  <c r="S211" i="22" s="1"/>
  <c r="R210" i="22"/>
  <c r="Q210" i="22"/>
  <c r="O210" i="22"/>
  <c r="N210" i="22"/>
  <c r="M210" i="22"/>
  <c r="L210" i="22"/>
  <c r="K210" i="22"/>
  <c r="J210" i="22"/>
  <c r="I210" i="22"/>
  <c r="H210" i="22"/>
  <c r="G210" i="22"/>
  <c r="F210" i="22"/>
  <c r="E210" i="22"/>
  <c r="D210" i="22"/>
  <c r="R209" i="22"/>
  <c r="Q209" i="22"/>
  <c r="O209" i="22"/>
  <c r="N209" i="22"/>
  <c r="M209" i="22"/>
  <c r="L209" i="22"/>
  <c r="K209" i="22"/>
  <c r="J209" i="22"/>
  <c r="I209" i="22"/>
  <c r="H209" i="22"/>
  <c r="G209" i="22"/>
  <c r="F209" i="22"/>
  <c r="E209" i="22"/>
  <c r="D209" i="22"/>
  <c r="P208" i="22"/>
  <c r="S208" i="22" s="1"/>
  <c r="P207" i="22"/>
  <c r="S207" i="22" s="1"/>
  <c r="P206" i="22"/>
  <c r="S206" i="22" s="1"/>
  <c r="R205" i="22"/>
  <c r="R202" i="22" s="1"/>
  <c r="Q205" i="22"/>
  <c r="O205" i="22"/>
  <c r="N205" i="22"/>
  <c r="M205" i="22"/>
  <c r="L205" i="22"/>
  <c r="K205" i="22"/>
  <c r="J205" i="22"/>
  <c r="I205" i="22"/>
  <c r="I202" i="22" s="1"/>
  <c r="H205" i="22"/>
  <c r="G205" i="22"/>
  <c r="F205" i="22"/>
  <c r="E205" i="22"/>
  <c r="D205" i="22"/>
  <c r="P204" i="22"/>
  <c r="S204" i="22" s="1"/>
  <c r="R203" i="22"/>
  <c r="Q203" i="22"/>
  <c r="O203" i="22"/>
  <c r="N203" i="22"/>
  <c r="M203" i="22"/>
  <c r="L203" i="22"/>
  <c r="K203" i="22"/>
  <c r="J203" i="22"/>
  <c r="I203" i="22"/>
  <c r="H203" i="22"/>
  <c r="G203" i="22"/>
  <c r="F203" i="22"/>
  <c r="E203" i="22"/>
  <c r="D203" i="22"/>
  <c r="M202" i="22"/>
  <c r="E202" i="22"/>
  <c r="P201" i="22"/>
  <c r="S201" i="22" s="1"/>
  <c r="P200" i="22"/>
  <c r="S200" i="22" s="1"/>
  <c r="P199" i="22"/>
  <c r="S199" i="22" s="1"/>
  <c r="P198" i="22"/>
  <c r="S198" i="22" s="1"/>
  <c r="R197" i="22"/>
  <c r="Q197" i="22"/>
  <c r="O197" i="22"/>
  <c r="N197" i="22"/>
  <c r="M197" i="22"/>
  <c r="L197" i="22"/>
  <c r="K197" i="22"/>
  <c r="J197" i="22"/>
  <c r="I197" i="22"/>
  <c r="H197" i="22"/>
  <c r="G197" i="22"/>
  <c r="F197" i="22"/>
  <c r="E197" i="22"/>
  <c r="D197" i="22"/>
  <c r="P196" i="22"/>
  <c r="S196" i="22" s="1"/>
  <c r="R195" i="22"/>
  <c r="Q195" i="22"/>
  <c r="O195" i="22"/>
  <c r="N195" i="22"/>
  <c r="M195" i="22"/>
  <c r="L195" i="22"/>
  <c r="K195" i="22"/>
  <c r="J195" i="22"/>
  <c r="I195" i="22"/>
  <c r="H195" i="22"/>
  <c r="G195" i="22"/>
  <c r="F195" i="22"/>
  <c r="E195" i="22"/>
  <c r="D195" i="22"/>
  <c r="P194" i="22"/>
  <c r="S194" i="22" s="1"/>
  <c r="R193" i="22"/>
  <c r="Q193" i="22"/>
  <c r="O193" i="22"/>
  <c r="N193" i="22"/>
  <c r="N190" i="22" s="1"/>
  <c r="M193" i="22"/>
  <c r="L193" i="22"/>
  <c r="L190" i="22" s="1"/>
  <c r="K193" i="22"/>
  <c r="J193" i="22"/>
  <c r="J190" i="22" s="1"/>
  <c r="I193" i="22"/>
  <c r="H193" i="22"/>
  <c r="G193" i="22"/>
  <c r="F193" i="22"/>
  <c r="F190" i="22" s="1"/>
  <c r="E193" i="22"/>
  <c r="D193" i="22"/>
  <c r="D190" i="22" s="1"/>
  <c r="P192" i="22"/>
  <c r="S192" i="22" s="1"/>
  <c r="R191" i="22"/>
  <c r="Q191" i="22"/>
  <c r="O191" i="22"/>
  <c r="N191" i="22"/>
  <c r="M191" i="22"/>
  <c r="L191" i="22"/>
  <c r="K191" i="22"/>
  <c r="J191" i="22"/>
  <c r="I191" i="22"/>
  <c r="H191" i="22"/>
  <c r="G191" i="22"/>
  <c r="F191" i="22"/>
  <c r="E191" i="22"/>
  <c r="D191" i="22"/>
  <c r="Q190" i="22"/>
  <c r="H190" i="22"/>
  <c r="P189" i="22"/>
  <c r="S189" i="22" s="1"/>
  <c r="P188" i="22"/>
  <c r="S188" i="22" s="1"/>
  <c r="P187" i="22"/>
  <c r="S187" i="22" s="1"/>
  <c r="P186" i="22"/>
  <c r="S186" i="22" s="1"/>
  <c r="P185" i="22"/>
  <c r="S185" i="22" s="1"/>
  <c r="R184" i="22"/>
  <c r="Q184" i="22"/>
  <c r="O184" i="22"/>
  <c r="N184" i="22"/>
  <c r="M184" i="22"/>
  <c r="L184" i="22"/>
  <c r="K184" i="22"/>
  <c r="J184" i="22"/>
  <c r="I184" i="22"/>
  <c r="H184" i="22"/>
  <c r="G184" i="22"/>
  <c r="F184" i="22"/>
  <c r="E184" i="22"/>
  <c r="D184" i="22"/>
  <c r="P183" i="22"/>
  <c r="S183" i="22" s="1"/>
  <c r="R182" i="22"/>
  <c r="Q182" i="22"/>
  <c r="O182" i="22"/>
  <c r="N182" i="22"/>
  <c r="M182" i="22"/>
  <c r="L182" i="22"/>
  <c r="K182" i="22"/>
  <c r="J182" i="22"/>
  <c r="I182" i="22"/>
  <c r="H182" i="22"/>
  <c r="G182" i="22"/>
  <c r="F182" i="22"/>
  <c r="E182" i="22"/>
  <c r="D182" i="22"/>
  <c r="P181" i="22"/>
  <c r="S181" i="22" s="1"/>
  <c r="R180" i="22"/>
  <c r="Q180" i="22"/>
  <c r="O180" i="22"/>
  <c r="N180" i="22"/>
  <c r="M180" i="22"/>
  <c r="L180" i="22"/>
  <c r="K180" i="22"/>
  <c r="J180" i="22"/>
  <c r="J177" i="22" s="1"/>
  <c r="I180" i="22"/>
  <c r="H180" i="22"/>
  <c r="G180" i="22"/>
  <c r="F180" i="22"/>
  <c r="E180" i="22"/>
  <c r="D180" i="22"/>
  <c r="P179" i="22"/>
  <c r="S179" i="22" s="1"/>
  <c r="R178" i="22"/>
  <c r="Q178" i="22"/>
  <c r="O178" i="22"/>
  <c r="N178" i="22"/>
  <c r="M178" i="22"/>
  <c r="L178" i="22"/>
  <c r="K178" i="22"/>
  <c r="J178" i="22"/>
  <c r="I178" i="22"/>
  <c r="H178" i="22"/>
  <c r="G178" i="22"/>
  <c r="F178" i="22"/>
  <c r="E178" i="22"/>
  <c r="D178" i="22"/>
  <c r="N177" i="22"/>
  <c r="F177" i="22"/>
  <c r="P175" i="22"/>
  <c r="S175" i="22" s="1"/>
  <c r="P174" i="22"/>
  <c r="S174" i="22" s="1"/>
  <c r="R173" i="22"/>
  <c r="Q173" i="22"/>
  <c r="O173" i="22"/>
  <c r="N173" i="22"/>
  <c r="M173" i="22"/>
  <c r="L173" i="22"/>
  <c r="K173" i="22"/>
  <c r="J173" i="22"/>
  <c r="I173" i="22"/>
  <c r="H173" i="22"/>
  <c r="G173" i="22"/>
  <c r="F173" i="22"/>
  <c r="E173" i="22"/>
  <c r="D173" i="22"/>
  <c r="R172" i="22"/>
  <c r="Q172" i="22"/>
  <c r="O172" i="22"/>
  <c r="N172" i="22"/>
  <c r="M172" i="22"/>
  <c r="L172" i="22"/>
  <c r="K172" i="22"/>
  <c r="J172" i="22"/>
  <c r="I172" i="22"/>
  <c r="H172" i="22"/>
  <c r="G172" i="22"/>
  <c r="F172" i="22"/>
  <c r="E172" i="22"/>
  <c r="D172" i="22"/>
  <c r="P171" i="22"/>
  <c r="S171" i="22" s="1"/>
  <c r="P170" i="22"/>
  <c r="S170" i="22" s="1"/>
  <c r="P169" i="22"/>
  <c r="S169" i="22" s="1"/>
  <c r="R168" i="22"/>
  <c r="Q168" i="22"/>
  <c r="O168" i="22"/>
  <c r="N168" i="22"/>
  <c r="M168" i="22"/>
  <c r="L168" i="22"/>
  <c r="K168" i="22"/>
  <c r="J168" i="22"/>
  <c r="I168" i="22"/>
  <c r="H168" i="22"/>
  <c r="G168" i="22"/>
  <c r="F168" i="22"/>
  <c r="E168" i="22"/>
  <c r="D168" i="22"/>
  <c r="P167" i="22"/>
  <c r="S167" i="22" s="1"/>
  <c r="P166" i="22"/>
  <c r="S166" i="22" s="1"/>
  <c r="P165" i="22"/>
  <c r="S165" i="22" s="1"/>
  <c r="R164" i="22"/>
  <c r="Q164" i="22"/>
  <c r="Q163" i="22" s="1"/>
  <c r="O164" i="22"/>
  <c r="N164" i="22"/>
  <c r="M164" i="22"/>
  <c r="L164" i="22"/>
  <c r="K164" i="22"/>
  <c r="J164" i="22"/>
  <c r="I164" i="22"/>
  <c r="H164" i="22"/>
  <c r="H163" i="22" s="1"/>
  <c r="G164" i="22"/>
  <c r="F164" i="22"/>
  <c r="E164" i="22"/>
  <c r="D164" i="22"/>
  <c r="L163" i="22"/>
  <c r="D163" i="22"/>
  <c r="P162" i="22"/>
  <c r="S162" i="22" s="1"/>
  <c r="P161" i="22"/>
  <c r="S161" i="22" s="1"/>
  <c r="P160" i="22"/>
  <c r="S160" i="22" s="1"/>
  <c r="R159" i="22"/>
  <c r="Q159" i="22"/>
  <c r="O159" i="22"/>
  <c r="N159" i="22"/>
  <c r="M159" i="22"/>
  <c r="L159" i="22"/>
  <c r="K159" i="22"/>
  <c r="J159" i="22"/>
  <c r="I159" i="22"/>
  <c r="H159" i="22"/>
  <c r="G159" i="22"/>
  <c r="F159" i="22"/>
  <c r="E159" i="22"/>
  <c r="D159" i="22"/>
  <c r="P158" i="22"/>
  <c r="S158" i="22" s="1"/>
  <c r="P157" i="22"/>
  <c r="S157" i="22" s="1"/>
  <c r="P156" i="22"/>
  <c r="S156" i="22" s="1"/>
  <c r="P155" i="22"/>
  <c r="S155" i="22" s="1"/>
  <c r="R154" i="22"/>
  <c r="Q154" i="22"/>
  <c r="O154" i="22"/>
  <c r="N154" i="22"/>
  <c r="M154" i="22"/>
  <c r="L154" i="22"/>
  <c r="K154" i="22"/>
  <c r="J154" i="22"/>
  <c r="I154" i="22"/>
  <c r="H154" i="22"/>
  <c r="G154" i="22"/>
  <c r="F154" i="22"/>
  <c r="E154" i="22"/>
  <c r="D154" i="22"/>
  <c r="R153" i="22"/>
  <c r="Q153" i="22"/>
  <c r="O153" i="22"/>
  <c r="N153" i="22"/>
  <c r="M153" i="22"/>
  <c r="L153" i="22"/>
  <c r="K153" i="22"/>
  <c r="J153" i="22"/>
  <c r="I153" i="22"/>
  <c r="H153" i="22"/>
  <c r="G153" i="22"/>
  <c r="F153" i="22"/>
  <c r="E153" i="22"/>
  <c r="D153" i="22"/>
  <c r="P152" i="22"/>
  <c r="S152" i="22" s="1"/>
  <c r="P151" i="22"/>
  <c r="S151" i="22" s="1"/>
  <c r="P150" i="22"/>
  <c r="S150" i="22" s="1"/>
  <c r="R149" i="22"/>
  <c r="Q149" i="22"/>
  <c r="O149" i="22"/>
  <c r="N149" i="22"/>
  <c r="M149" i="22"/>
  <c r="L149" i="22"/>
  <c r="K149" i="22"/>
  <c r="J149" i="22"/>
  <c r="I149" i="22"/>
  <c r="H149" i="22"/>
  <c r="G149" i="22"/>
  <c r="F149" i="22"/>
  <c r="P149" i="22" s="1"/>
  <c r="S149" i="22" s="1"/>
  <c r="E149" i="22"/>
  <c r="D149" i="22"/>
  <c r="P148" i="22"/>
  <c r="S148" i="22" s="1"/>
  <c r="P147" i="22"/>
  <c r="S147" i="22" s="1"/>
  <c r="P146" i="22"/>
  <c r="S146" i="22" s="1"/>
  <c r="P145" i="22"/>
  <c r="S145" i="22" s="1"/>
  <c r="R144" i="22"/>
  <c r="Q144" i="22"/>
  <c r="O144" i="22"/>
  <c r="N144" i="22"/>
  <c r="M144" i="22"/>
  <c r="L144" i="22"/>
  <c r="K144" i="22"/>
  <c r="J144" i="22"/>
  <c r="I144" i="22"/>
  <c r="H144" i="22"/>
  <c r="G144" i="22"/>
  <c r="F144" i="22"/>
  <c r="P144" i="22" s="1"/>
  <c r="S144" i="22" s="1"/>
  <c r="E144" i="22"/>
  <c r="D144" i="22"/>
  <c r="R143" i="22"/>
  <c r="Q143" i="22"/>
  <c r="O143" i="22"/>
  <c r="N143" i="22"/>
  <c r="M143" i="22"/>
  <c r="L143" i="22"/>
  <c r="K143" i="22"/>
  <c r="J143" i="22"/>
  <c r="I143" i="22"/>
  <c r="H143" i="22"/>
  <c r="G143" i="22"/>
  <c r="F143" i="22"/>
  <c r="P143" i="22" s="1"/>
  <c r="S143" i="22" s="1"/>
  <c r="E143" i="22"/>
  <c r="D143" i="22"/>
  <c r="P142" i="22"/>
  <c r="S142" i="22" s="1"/>
  <c r="P141" i="22"/>
  <c r="S141" i="22" s="1"/>
  <c r="R140" i="22"/>
  <c r="Q140" i="22"/>
  <c r="O140" i="22"/>
  <c r="N140" i="22"/>
  <c r="M140" i="22"/>
  <c r="L140" i="22"/>
  <c r="K140" i="22"/>
  <c r="J140" i="22"/>
  <c r="I140" i="22"/>
  <c r="H140" i="22"/>
  <c r="G140" i="22"/>
  <c r="F140" i="22"/>
  <c r="P140" i="22" s="1"/>
  <c r="S140" i="22" s="1"/>
  <c r="E140" i="22"/>
  <c r="D140" i="22"/>
  <c r="P139" i="22"/>
  <c r="S139" i="22" s="1"/>
  <c r="P138" i="22"/>
  <c r="S138" i="22" s="1"/>
  <c r="P137" i="22"/>
  <c r="S137" i="22" s="1"/>
  <c r="P136" i="22"/>
  <c r="S136" i="22" s="1"/>
  <c r="P135" i="22"/>
  <c r="S135" i="22" s="1"/>
  <c r="P134" i="22"/>
  <c r="S134" i="22" s="1"/>
  <c r="R133" i="22"/>
  <c r="Q133" i="22"/>
  <c r="O133" i="22"/>
  <c r="N133" i="22"/>
  <c r="M133" i="22"/>
  <c r="L133" i="22"/>
  <c r="K133" i="22"/>
  <c r="J133" i="22"/>
  <c r="I133" i="22"/>
  <c r="H133" i="22"/>
  <c r="G133" i="22"/>
  <c r="F133" i="22"/>
  <c r="P133" i="22" s="1"/>
  <c r="S133" i="22" s="1"/>
  <c r="E133" i="22"/>
  <c r="D133" i="22"/>
  <c r="P132" i="22"/>
  <c r="S132" i="22" s="1"/>
  <c r="P131" i="22"/>
  <c r="S131" i="22" s="1"/>
  <c r="R130" i="22"/>
  <c r="Q130" i="22"/>
  <c r="O130" i="22"/>
  <c r="N130" i="22"/>
  <c r="M130" i="22"/>
  <c r="L130" i="22"/>
  <c r="K130" i="22"/>
  <c r="J130" i="22"/>
  <c r="I130" i="22"/>
  <c r="H130" i="22"/>
  <c r="G130" i="22"/>
  <c r="F130" i="22"/>
  <c r="P130" i="22" s="1"/>
  <c r="S130" i="22" s="1"/>
  <c r="E130" i="22"/>
  <c r="D130" i="22"/>
  <c r="R129" i="22"/>
  <c r="Q129" i="22"/>
  <c r="O129" i="22"/>
  <c r="N129" i="22"/>
  <c r="M129" i="22"/>
  <c r="L129" i="22"/>
  <c r="K129" i="22"/>
  <c r="J129" i="22"/>
  <c r="I129" i="22"/>
  <c r="H129" i="22"/>
  <c r="G129" i="22"/>
  <c r="F129" i="22"/>
  <c r="P129" i="22" s="1"/>
  <c r="S129" i="22" s="1"/>
  <c r="E129" i="22"/>
  <c r="D129" i="22"/>
  <c r="P128" i="22"/>
  <c r="S128" i="22" s="1"/>
  <c r="P127" i="22"/>
  <c r="S127" i="22" s="1"/>
  <c r="P126" i="22"/>
  <c r="S126" i="22" s="1"/>
  <c r="P125" i="22"/>
  <c r="S125" i="22" s="1"/>
  <c r="P124" i="22"/>
  <c r="S124" i="22" s="1"/>
  <c r="R123" i="22"/>
  <c r="Q123" i="22"/>
  <c r="O123" i="22"/>
  <c r="N123" i="22"/>
  <c r="M123" i="22"/>
  <c r="L123" i="22"/>
  <c r="K123" i="22"/>
  <c r="J123" i="22"/>
  <c r="I123" i="22"/>
  <c r="H123" i="22"/>
  <c r="G123" i="22"/>
  <c r="F123" i="22"/>
  <c r="E123" i="22"/>
  <c r="D123" i="22"/>
  <c r="P122" i="22"/>
  <c r="S122" i="22" s="1"/>
  <c r="P121" i="22"/>
  <c r="S121" i="22" s="1"/>
  <c r="R120" i="22"/>
  <c r="Q120" i="22"/>
  <c r="O120" i="22"/>
  <c r="N120" i="22"/>
  <c r="M120" i="22"/>
  <c r="L120" i="22"/>
  <c r="K120" i="22"/>
  <c r="J120" i="22"/>
  <c r="I120" i="22"/>
  <c r="H120" i="22"/>
  <c r="G120" i="22"/>
  <c r="F120" i="22"/>
  <c r="E120" i="22"/>
  <c r="D120" i="22"/>
  <c r="R119" i="22"/>
  <c r="Q119" i="22"/>
  <c r="O119" i="22"/>
  <c r="N119" i="22"/>
  <c r="M119" i="22"/>
  <c r="L119" i="22"/>
  <c r="K119" i="22"/>
  <c r="J119" i="22"/>
  <c r="I119" i="22"/>
  <c r="H119" i="22"/>
  <c r="G119" i="22"/>
  <c r="F119" i="22"/>
  <c r="E119" i="22"/>
  <c r="D119" i="22"/>
  <c r="P118" i="22"/>
  <c r="S118" i="22" s="1"/>
  <c r="R117" i="22"/>
  <c r="Q117" i="22"/>
  <c r="Q114" i="22" s="1"/>
  <c r="O117" i="22"/>
  <c r="N117" i="22"/>
  <c r="N114" i="22" s="1"/>
  <c r="M117" i="22"/>
  <c r="L117" i="22"/>
  <c r="L114" i="22" s="1"/>
  <c r="L113" i="22" s="1"/>
  <c r="K117" i="22"/>
  <c r="J117" i="22"/>
  <c r="J114" i="22" s="1"/>
  <c r="I117" i="22"/>
  <c r="H117" i="22"/>
  <c r="H114" i="22" s="1"/>
  <c r="G117" i="22"/>
  <c r="F117" i="22"/>
  <c r="F114" i="22" s="1"/>
  <c r="E117" i="22"/>
  <c r="D117" i="22"/>
  <c r="D114" i="22" s="1"/>
  <c r="D113" i="22" s="1"/>
  <c r="P116" i="22"/>
  <c r="S116" i="22" s="1"/>
  <c r="R115" i="22"/>
  <c r="Q115" i="22"/>
  <c r="O115" i="22"/>
  <c r="O114" i="22" s="1"/>
  <c r="N115" i="22"/>
  <c r="M115" i="22"/>
  <c r="M114" i="22" s="1"/>
  <c r="L115" i="22"/>
  <c r="K115" i="22"/>
  <c r="K114" i="22" s="1"/>
  <c r="J115" i="22"/>
  <c r="I115" i="22"/>
  <c r="H115" i="22"/>
  <c r="G115" i="22"/>
  <c r="G114" i="22" s="1"/>
  <c r="F115" i="22"/>
  <c r="E115" i="22"/>
  <c r="E114" i="22" s="1"/>
  <c r="D115" i="22"/>
  <c r="R114" i="22"/>
  <c r="I114" i="22"/>
  <c r="P112" i="22"/>
  <c r="S112" i="22" s="1"/>
  <c r="R111" i="22"/>
  <c r="Q111" i="22"/>
  <c r="O111" i="22"/>
  <c r="N111" i="22"/>
  <c r="M111" i="22"/>
  <c r="L111" i="22"/>
  <c r="K111" i="22"/>
  <c r="J111" i="22"/>
  <c r="I111" i="22"/>
  <c r="H111" i="22"/>
  <c r="G111" i="22"/>
  <c r="F111" i="22"/>
  <c r="E111" i="22"/>
  <c r="D111" i="22"/>
  <c r="R110" i="22"/>
  <c r="Q110" i="22"/>
  <c r="O110" i="22"/>
  <c r="N110" i="22"/>
  <c r="M110" i="22"/>
  <c r="L110" i="22"/>
  <c r="K110" i="22"/>
  <c r="J110" i="22"/>
  <c r="I110" i="22"/>
  <c r="H110" i="22"/>
  <c r="G110" i="22"/>
  <c r="F110" i="22"/>
  <c r="E110" i="22"/>
  <c r="D110" i="22"/>
  <c r="R109" i="22"/>
  <c r="Q109" i="22"/>
  <c r="O109" i="22"/>
  <c r="N109" i="22"/>
  <c r="M109" i="22"/>
  <c r="L109" i="22"/>
  <c r="K109" i="22"/>
  <c r="J109" i="22"/>
  <c r="I109" i="22"/>
  <c r="H109" i="22"/>
  <c r="G109" i="22"/>
  <c r="F109" i="22"/>
  <c r="E109" i="22"/>
  <c r="D109" i="22"/>
  <c r="P108" i="22"/>
  <c r="S108" i="22" s="1"/>
  <c r="R107" i="22"/>
  <c r="Q107" i="22"/>
  <c r="O107" i="22"/>
  <c r="N107" i="22"/>
  <c r="M107" i="22"/>
  <c r="L107" i="22"/>
  <c r="K107" i="22"/>
  <c r="J107" i="22"/>
  <c r="I107" i="22"/>
  <c r="H107" i="22"/>
  <c r="G107" i="22"/>
  <c r="F107" i="22"/>
  <c r="E107" i="22"/>
  <c r="D107" i="22"/>
  <c r="P106" i="22"/>
  <c r="S106" i="22" s="1"/>
  <c r="R105" i="22"/>
  <c r="Q105" i="22"/>
  <c r="O105" i="22"/>
  <c r="N105" i="22"/>
  <c r="M105" i="22"/>
  <c r="L105" i="22"/>
  <c r="K105" i="22"/>
  <c r="J105" i="22"/>
  <c r="I105" i="22"/>
  <c r="H105" i="22"/>
  <c r="G105" i="22"/>
  <c r="F105" i="22"/>
  <c r="E105" i="22"/>
  <c r="D105" i="22"/>
  <c r="P104" i="22"/>
  <c r="S104" i="22" s="1"/>
  <c r="P103" i="22"/>
  <c r="S103" i="22" s="1"/>
  <c r="P102" i="22"/>
  <c r="S102" i="22" s="1"/>
  <c r="R101" i="22"/>
  <c r="Q101" i="22"/>
  <c r="O101" i="22"/>
  <c r="N101" i="22"/>
  <c r="M101" i="22"/>
  <c r="L101" i="22"/>
  <c r="K101" i="22"/>
  <c r="K100" i="22" s="1"/>
  <c r="K99" i="22" s="1"/>
  <c r="J101" i="22"/>
  <c r="I101" i="22"/>
  <c r="H101" i="22"/>
  <c r="G101" i="22"/>
  <c r="F101" i="22"/>
  <c r="E101" i="22"/>
  <c r="E100" i="22" s="1"/>
  <c r="E99" i="22" s="1"/>
  <c r="D101" i="22"/>
  <c r="O100" i="22"/>
  <c r="O99" i="22" s="1"/>
  <c r="G100" i="22"/>
  <c r="G99" i="22" s="1"/>
  <c r="P98" i="22"/>
  <c r="S98" i="22" s="1"/>
  <c r="P97" i="22"/>
  <c r="S97" i="22" s="1"/>
  <c r="R96" i="22"/>
  <c r="Q96" i="22"/>
  <c r="O96" i="22"/>
  <c r="N96" i="22"/>
  <c r="M96" i="22"/>
  <c r="L96" i="22"/>
  <c r="K96" i="22"/>
  <c r="J96" i="22"/>
  <c r="I96" i="22"/>
  <c r="H96" i="22"/>
  <c r="G96" i="22"/>
  <c r="F96" i="22"/>
  <c r="E96" i="22"/>
  <c r="D96" i="22"/>
  <c r="R95" i="22"/>
  <c r="Q95" i="22"/>
  <c r="O95" i="22"/>
  <c r="N95" i="22"/>
  <c r="M95" i="22"/>
  <c r="L95" i="22"/>
  <c r="K95" i="22"/>
  <c r="J95" i="22"/>
  <c r="I95" i="22"/>
  <c r="H95" i="22"/>
  <c r="G95" i="22"/>
  <c r="F95" i="22"/>
  <c r="E95" i="22"/>
  <c r="D95" i="22"/>
  <c r="R94" i="22"/>
  <c r="Q94" i="22"/>
  <c r="O94" i="22"/>
  <c r="N94" i="22"/>
  <c r="M94" i="22"/>
  <c r="L94" i="22"/>
  <c r="K94" i="22"/>
  <c r="J94" i="22"/>
  <c r="I94" i="22"/>
  <c r="H94" i="22"/>
  <c r="G94" i="22"/>
  <c r="F94" i="22"/>
  <c r="E94" i="22"/>
  <c r="D94" i="22"/>
  <c r="P93" i="22"/>
  <c r="S93" i="22" s="1"/>
  <c r="P92" i="22"/>
  <c r="S92" i="22" s="1"/>
  <c r="P91" i="22"/>
  <c r="S91" i="22" s="1"/>
  <c r="R90" i="22"/>
  <c r="Q90" i="22"/>
  <c r="O90" i="22"/>
  <c r="N90" i="22"/>
  <c r="M90" i="22"/>
  <c r="L90" i="22"/>
  <c r="K90" i="22"/>
  <c r="J90" i="22"/>
  <c r="I90" i="22"/>
  <c r="H90" i="22"/>
  <c r="G90" i="22"/>
  <c r="F90" i="22"/>
  <c r="E90" i="22"/>
  <c r="D90" i="22"/>
  <c r="R89" i="22"/>
  <c r="Q89" i="22"/>
  <c r="O89" i="22"/>
  <c r="N89" i="22"/>
  <c r="M89" i="22"/>
  <c r="L89" i="22"/>
  <c r="K89" i="22"/>
  <c r="J89" i="22"/>
  <c r="I89" i="22"/>
  <c r="H89" i="22"/>
  <c r="G89" i="22"/>
  <c r="F89" i="22"/>
  <c r="E89" i="22"/>
  <c r="D89" i="22"/>
  <c r="P88" i="22"/>
  <c r="S88" i="22" s="1"/>
  <c r="P87" i="22"/>
  <c r="S87" i="22" s="1"/>
  <c r="P86" i="22"/>
  <c r="S86" i="22" s="1"/>
  <c r="R85" i="22"/>
  <c r="Q85" i="22"/>
  <c r="O85" i="22"/>
  <c r="N85" i="22"/>
  <c r="M85" i="22"/>
  <c r="L85" i="22"/>
  <c r="K85" i="22"/>
  <c r="J85" i="22"/>
  <c r="I85" i="22"/>
  <c r="H85" i="22"/>
  <c r="G85" i="22"/>
  <c r="F85" i="22"/>
  <c r="E85" i="22"/>
  <c r="D85" i="22"/>
  <c r="R84" i="22"/>
  <c r="Q84" i="22"/>
  <c r="O84" i="22"/>
  <c r="N84" i="22"/>
  <c r="M84" i="22"/>
  <c r="L84" i="22"/>
  <c r="K84" i="22"/>
  <c r="J84" i="22"/>
  <c r="I84" i="22"/>
  <c r="H84" i="22"/>
  <c r="G84" i="22"/>
  <c r="F84" i="22"/>
  <c r="E84" i="22"/>
  <c r="D84" i="22"/>
  <c r="P83" i="22"/>
  <c r="S83" i="22" s="1"/>
  <c r="R82" i="22"/>
  <c r="Q82" i="22"/>
  <c r="O82" i="22"/>
  <c r="N82" i="22"/>
  <c r="M82" i="22"/>
  <c r="L82" i="22"/>
  <c r="K82" i="22"/>
  <c r="J82" i="22"/>
  <c r="I82" i="22"/>
  <c r="H82" i="22"/>
  <c r="G82" i="22"/>
  <c r="F82" i="22"/>
  <c r="E82" i="22"/>
  <c r="D82" i="22"/>
  <c r="P81" i="22"/>
  <c r="S81" i="22" s="1"/>
  <c r="R80" i="22"/>
  <c r="Q80" i="22"/>
  <c r="O80" i="22"/>
  <c r="N80" i="22"/>
  <c r="M80" i="22"/>
  <c r="M79" i="22" s="1"/>
  <c r="M78" i="22" s="1"/>
  <c r="L80" i="22"/>
  <c r="K80" i="22"/>
  <c r="J80" i="22"/>
  <c r="I80" i="22"/>
  <c r="I79" i="22" s="1"/>
  <c r="I78" i="22" s="1"/>
  <c r="H80" i="22"/>
  <c r="G80" i="22"/>
  <c r="F80" i="22"/>
  <c r="E80" i="22"/>
  <c r="E79" i="22" s="1"/>
  <c r="E78" i="22" s="1"/>
  <c r="D80" i="22"/>
  <c r="O79" i="22"/>
  <c r="O78" i="22" s="1"/>
  <c r="K79" i="22"/>
  <c r="K78" i="22" s="1"/>
  <c r="G79" i="22"/>
  <c r="G78" i="22" s="1"/>
  <c r="P77" i="22"/>
  <c r="S77" i="22" s="1"/>
  <c r="R76" i="22"/>
  <c r="Q76" i="22"/>
  <c r="O76" i="22"/>
  <c r="N76" i="22"/>
  <c r="N69" i="22" s="1"/>
  <c r="N68" i="22" s="1"/>
  <c r="M76" i="22"/>
  <c r="L76" i="22"/>
  <c r="K76" i="22"/>
  <c r="J76" i="22"/>
  <c r="J69" i="22" s="1"/>
  <c r="J68" i="22" s="1"/>
  <c r="I76" i="22"/>
  <c r="H76" i="22"/>
  <c r="G76" i="22"/>
  <c r="F76" i="22"/>
  <c r="F69" i="22" s="1"/>
  <c r="F68" i="22" s="1"/>
  <c r="E76" i="22"/>
  <c r="D76" i="22"/>
  <c r="P75" i="22"/>
  <c r="S75" i="22" s="1"/>
  <c r="R74" i="22"/>
  <c r="Q74" i="22"/>
  <c r="O74" i="22"/>
  <c r="N74" i="22"/>
  <c r="M74" i="22"/>
  <c r="L74" i="22"/>
  <c r="K74" i="22"/>
  <c r="J74" i="22"/>
  <c r="I74" i="22"/>
  <c r="H74" i="22"/>
  <c r="G74" i="22"/>
  <c r="F74" i="22"/>
  <c r="E74" i="22"/>
  <c r="D74" i="22"/>
  <c r="P73" i="22"/>
  <c r="S73" i="22" s="1"/>
  <c r="R72" i="22"/>
  <c r="Q72" i="22"/>
  <c r="O72" i="22"/>
  <c r="N72" i="22"/>
  <c r="M72" i="22"/>
  <c r="L72" i="22"/>
  <c r="K72" i="22"/>
  <c r="J72" i="22"/>
  <c r="I72" i="22"/>
  <c r="H72" i="22"/>
  <c r="G72" i="22"/>
  <c r="F72" i="22"/>
  <c r="E72" i="22"/>
  <c r="D72" i="22"/>
  <c r="P71" i="22"/>
  <c r="S71" i="22" s="1"/>
  <c r="R70" i="22"/>
  <c r="Q70" i="22"/>
  <c r="O70" i="22"/>
  <c r="N70" i="22"/>
  <c r="M70" i="22"/>
  <c r="L70" i="22"/>
  <c r="K70" i="22"/>
  <c r="J70" i="22"/>
  <c r="I70" i="22"/>
  <c r="H70" i="22"/>
  <c r="G70" i="22"/>
  <c r="F70" i="22"/>
  <c r="E70" i="22"/>
  <c r="D70" i="22"/>
  <c r="Q69" i="22"/>
  <c r="Q68" i="22" s="1"/>
  <c r="L69" i="22"/>
  <c r="L68" i="22" s="1"/>
  <c r="H69" i="22"/>
  <c r="H68" i="22" s="1"/>
  <c r="D69" i="22"/>
  <c r="D68" i="22" s="1"/>
  <c r="P67" i="22"/>
  <c r="S67" i="22" s="1"/>
  <c r="R66" i="22"/>
  <c r="Q66" i="22"/>
  <c r="O66" i="22"/>
  <c r="N66" i="22"/>
  <c r="M66" i="22"/>
  <c r="L66" i="22"/>
  <c r="K66" i="22"/>
  <c r="J66" i="22"/>
  <c r="I66" i="22"/>
  <c r="H66" i="22"/>
  <c r="G66" i="22"/>
  <c r="F66" i="22"/>
  <c r="E66" i="22"/>
  <c r="D66" i="22"/>
  <c r="R65" i="22"/>
  <c r="Q65" i="22"/>
  <c r="O65" i="22"/>
  <c r="N65" i="22"/>
  <c r="M65" i="22"/>
  <c r="L65" i="22"/>
  <c r="K65" i="22"/>
  <c r="J65" i="22"/>
  <c r="I65" i="22"/>
  <c r="H65" i="22"/>
  <c r="G65" i="22"/>
  <c r="F65" i="22"/>
  <c r="E65" i="22"/>
  <c r="D65" i="22"/>
  <c r="P64" i="22"/>
  <c r="S64" i="22" s="1"/>
  <c r="P63" i="22"/>
  <c r="S63" i="22" s="1"/>
  <c r="R62" i="22"/>
  <c r="Q62" i="22"/>
  <c r="O62" i="22"/>
  <c r="N62" i="22"/>
  <c r="M62" i="22"/>
  <c r="L62" i="22"/>
  <c r="K62" i="22"/>
  <c r="J62" i="22"/>
  <c r="I62" i="22"/>
  <c r="H62" i="22"/>
  <c r="G62" i="22"/>
  <c r="F62" i="22"/>
  <c r="E62" i="22"/>
  <c r="D62" i="22"/>
  <c r="R61" i="22"/>
  <c r="Q61" i="22"/>
  <c r="O61" i="22"/>
  <c r="N61" i="22"/>
  <c r="N55" i="22" s="1"/>
  <c r="M61" i="22"/>
  <c r="L61" i="22"/>
  <c r="K61" i="22"/>
  <c r="J61" i="22"/>
  <c r="J55" i="22" s="1"/>
  <c r="I61" i="22"/>
  <c r="H61" i="22"/>
  <c r="G61" i="22"/>
  <c r="F61" i="22"/>
  <c r="F55" i="22" s="1"/>
  <c r="E61" i="22"/>
  <c r="D61" i="22"/>
  <c r="P60" i="22"/>
  <c r="S60" i="22" s="1"/>
  <c r="P59" i="22"/>
  <c r="S59" i="22" s="1"/>
  <c r="P58" i="22"/>
  <c r="S58" i="22" s="1"/>
  <c r="R57" i="22"/>
  <c r="Q57" i="22"/>
  <c r="O57" i="22"/>
  <c r="N57" i="22"/>
  <c r="M57" i="22"/>
  <c r="L57" i="22"/>
  <c r="K57" i="22"/>
  <c r="J57" i="22"/>
  <c r="I57" i="22"/>
  <c r="H57" i="22"/>
  <c r="G57" i="22"/>
  <c r="F57" i="22"/>
  <c r="E57" i="22"/>
  <c r="D57" i="22"/>
  <c r="R56" i="22"/>
  <c r="Q56" i="22"/>
  <c r="O56" i="22"/>
  <c r="N56" i="22"/>
  <c r="M56" i="22"/>
  <c r="L56" i="22"/>
  <c r="K56" i="22"/>
  <c r="J56" i="22"/>
  <c r="I56" i="22"/>
  <c r="H56" i="22"/>
  <c r="G56" i="22"/>
  <c r="F56" i="22"/>
  <c r="E56" i="22"/>
  <c r="D56" i="22"/>
  <c r="Q55" i="22"/>
  <c r="L55" i="22"/>
  <c r="H55" i="22"/>
  <c r="D55" i="22"/>
  <c r="P54" i="22"/>
  <c r="S54" i="22" s="1"/>
  <c r="R53" i="22"/>
  <c r="Q53" i="22"/>
  <c r="O53" i="22"/>
  <c r="N53" i="22"/>
  <c r="M53" i="22"/>
  <c r="L53" i="22"/>
  <c r="K53" i="22"/>
  <c r="J53" i="22"/>
  <c r="I53" i="22"/>
  <c r="H53" i="22"/>
  <c r="G53" i="22"/>
  <c r="F53" i="22"/>
  <c r="E53" i="22"/>
  <c r="D53" i="22"/>
  <c r="P52" i="22"/>
  <c r="S52" i="22" s="1"/>
  <c r="P51" i="22"/>
  <c r="S51" i="22" s="1"/>
  <c r="R50" i="22"/>
  <c r="Q50" i="22"/>
  <c r="O50" i="22"/>
  <c r="N50" i="22"/>
  <c r="M50" i="22"/>
  <c r="L50" i="22"/>
  <c r="K50" i="22"/>
  <c r="J50" i="22"/>
  <c r="I50" i="22"/>
  <c r="H50" i="22"/>
  <c r="G50" i="22"/>
  <c r="F50" i="22"/>
  <c r="E50" i="22"/>
  <c r="D50" i="22"/>
  <c r="P49" i="22"/>
  <c r="S49" i="22" s="1"/>
  <c r="R48" i="22"/>
  <c r="Q48" i="22"/>
  <c r="Q33" i="22" s="1"/>
  <c r="Q32" i="22" s="1"/>
  <c r="O48" i="22"/>
  <c r="N48" i="22"/>
  <c r="N33" i="22" s="1"/>
  <c r="N32" i="22" s="1"/>
  <c r="M48" i="22"/>
  <c r="L48" i="22"/>
  <c r="L33" i="22" s="1"/>
  <c r="L32" i="22" s="1"/>
  <c r="K48" i="22"/>
  <c r="J48" i="22"/>
  <c r="J33" i="22" s="1"/>
  <c r="J32" i="22" s="1"/>
  <c r="I48" i="22"/>
  <c r="H48" i="22"/>
  <c r="H33" i="22" s="1"/>
  <c r="H32" i="22" s="1"/>
  <c r="G48" i="22"/>
  <c r="F48" i="22"/>
  <c r="P48" i="22" s="1"/>
  <c r="S48" i="22" s="1"/>
  <c r="E48" i="22"/>
  <c r="D48" i="22"/>
  <c r="P47" i="22"/>
  <c r="S47" i="22" s="1"/>
  <c r="R46" i="22"/>
  <c r="Q46" i="22"/>
  <c r="O46" i="22"/>
  <c r="N46" i="22"/>
  <c r="M46" i="22"/>
  <c r="L46" i="22"/>
  <c r="K46" i="22"/>
  <c r="J46" i="22"/>
  <c r="I46" i="22"/>
  <c r="H46" i="22"/>
  <c r="G46" i="22"/>
  <c r="F46" i="22"/>
  <c r="E46" i="22"/>
  <c r="D46" i="22"/>
  <c r="P45" i="22"/>
  <c r="S45" i="22" s="1"/>
  <c r="P44" i="22"/>
  <c r="S44" i="22" s="1"/>
  <c r="R43" i="22"/>
  <c r="Q43" i="22"/>
  <c r="O43" i="22"/>
  <c r="N43" i="22"/>
  <c r="M43" i="22"/>
  <c r="L43" i="22"/>
  <c r="K43" i="22"/>
  <c r="J43" i="22"/>
  <c r="I43" i="22"/>
  <c r="H43" i="22"/>
  <c r="G43" i="22"/>
  <c r="F43" i="22"/>
  <c r="E43" i="22"/>
  <c r="D43" i="22"/>
  <c r="P42" i="22"/>
  <c r="S42" i="22" s="1"/>
  <c r="P41" i="22"/>
  <c r="S41" i="22" s="1"/>
  <c r="P40" i="22"/>
  <c r="S40" i="22" s="1"/>
  <c r="P39" i="22"/>
  <c r="S39" i="22" s="1"/>
  <c r="P38" i="22"/>
  <c r="S38" i="22" s="1"/>
  <c r="P37" i="22"/>
  <c r="S37" i="22" s="1"/>
  <c r="P36" i="22"/>
  <c r="S36" i="22" s="1"/>
  <c r="P35" i="22"/>
  <c r="S35" i="22" s="1"/>
  <c r="R34" i="22"/>
  <c r="Q34" i="22"/>
  <c r="O34" i="22"/>
  <c r="O33" i="22" s="1"/>
  <c r="O32" i="22" s="1"/>
  <c r="N34" i="22"/>
  <c r="M34" i="22"/>
  <c r="L34" i="22"/>
  <c r="K34" i="22"/>
  <c r="K33" i="22" s="1"/>
  <c r="K32" i="22" s="1"/>
  <c r="J34" i="22"/>
  <c r="I34" i="22"/>
  <c r="H34" i="22"/>
  <c r="G34" i="22"/>
  <c r="G33" i="22" s="1"/>
  <c r="G32" i="22" s="1"/>
  <c r="F34" i="22"/>
  <c r="E34" i="22"/>
  <c r="D34" i="22"/>
  <c r="R33" i="22"/>
  <c r="R32" i="22" s="1"/>
  <c r="M33" i="22"/>
  <c r="M32" i="22" s="1"/>
  <c r="I33" i="22"/>
  <c r="I32" i="22" s="1"/>
  <c r="E33" i="22"/>
  <c r="E32" i="22" s="1"/>
  <c r="H113" i="22" l="1"/>
  <c r="Q113" i="22"/>
  <c r="P57" i="22"/>
  <c r="S57" i="22" s="1"/>
  <c r="E55" i="22"/>
  <c r="G55" i="22"/>
  <c r="I55" i="22"/>
  <c r="K55" i="22"/>
  <c r="M55" i="22"/>
  <c r="O55" i="22"/>
  <c r="R55" i="22"/>
  <c r="P70" i="22"/>
  <c r="S70" i="22" s="1"/>
  <c r="P74" i="22"/>
  <c r="S74" i="22" s="1"/>
  <c r="E69" i="22"/>
  <c r="E68" i="22" s="1"/>
  <c r="G69" i="22"/>
  <c r="G68" i="22" s="1"/>
  <c r="I69" i="22"/>
  <c r="I68" i="22" s="1"/>
  <c r="K69" i="22"/>
  <c r="K68" i="22" s="1"/>
  <c r="M69" i="22"/>
  <c r="M68" i="22" s="1"/>
  <c r="O69" i="22"/>
  <c r="O68" i="22" s="1"/>
  <c r="R69" i="22"/>
  <c r="R68" i="22" s="1"/>
  <c r="D79" i="22"/>
  <c r="D78" i="22" s="1"/>
  <c r="P80" i="22"/>
  <c r="S80" i="22" s="1"/>
  <c r="H79" i="22"/>
  <c r="H78" i="22" s="1"/>
  <c r="J79" i="22"/>
  <c r="J78" i="22" s="1"/>
  <c r="L79" i="22"/>
  <c r="L78" i="22" s="1"/>
  <c r="N79" i="22"/>
  <c r="N78" i="22" s="1"/>
  <c r="Q79" i="22"/>
  <c r="Q78" i="22" s="1"/>
  <c r="D100" i="22"/>
  <c r="D99" i="22" s="1"/>
  <c r="F100" i="22"/>
  <c r="F99" i="22" s="1"/>
  <c r="I100" i="22"/>
  <c r="I99" i="22" s="1"/>
  <c r="M100" i="22"/>
  <c r="M99" i="22" s="1"/>
  <c r="R100" i="22"/>
  <c r="R99" i="22" s="1"/>
  <c r="F163" i="22"/>
  <c r="J163" i="22"/>
  <c r="N163" i="22"/>
  <c r="D177" i="22"/>
  <c r="P178" i="22"/>
  <c r="S178" i="22" s="1"/>
  <c r="H177" i="22"/>
  <c r="L177" i="22"/>
  <c r="Q177" i="22"/>
  <c r="E177" i="22"/>
  <c r="G177" i="22"/>
  <c r="I177" i="22"/>
  <c r="K177" i="22"/>
  <c r="M177" i="22"/>
  <c r="O177" i="22"/>
  <c r="R177" i="22"/>
  <c r="G202" i="22"/>
  <c r="K202" i="22"/>
  <c r="O202" i="22"/>
  <c r="D202" i="22"/>
  <c r="F202" i="22"/>
  <c r="H202" i="22"/>
  <c r="J202" i="22"/>
  <c r="L202" i="22"/>
  <c r="N202" i="22"/>
  <c r="Q202" i="22"/>
  <c r="P218" i="22"/>
  <c r="P220" i="22"/>
  <c r="S220" i="22" s="1"/>
  <c r="K528" i="22"/>
  <c r="P423" i="22"/>
  <c r="S423" i="22" s="1"/>
  <c r="E546" i="22"/>
  <c r="G546" i="22"/>
  <c r="I546" i="22"/>
  <c r="K546" i="22"/>
  <c r="M546" i="22"/>
  <c r="O546" i="22"/>
  <c r="D592" i="22"/>
  <c r="D709" i="22" s="1"/>
  <c r="F592" i="22"/>
  <c r="F709" i="22" s="1"/>
  <c r="H592" i="22"/>
  <c r="H709" i="22" s="1"/>
  <c r="J592" i="22"/>
  <c r="J709" i="22" s="1"/>
  <c r="L592" i="22"/>
  <c r="L709" i="22" s="1"/>
  <c r="N592" i="22"/>
  <c r="N709" i="22" s="1"/>
  <c r="Q592" i="22"/>
  <c r="Q709" i="22" s="1"/>
  <c r="G592" i="22"/>
  <c r="G709" i="22" s="1"/>
  <c r="I620" i="22"/>
  <c r="I592" i="22" s="1"/>
  <c r="I709" i="22" s="1"/>
  <c r="K620" i="22"/>
  <c r="K592" i="22" s="1"/>
  <c r="K709" i="22" s="1"/>
  <c r="M620" i="22"/>
  <c r="M592" i="22" s="1"/>
  <c r="M709" i="22" s="1"/>
  <c r="O620" i="22"/>
  <c r="O592" i="22" s="1"/>
  <c r="O709" i="22" s="1"/>
  <c r="R620" i="22"/>
  <c r="R592" i="22" s="1"/>
  <c r="R709" i="22" s="1"/>
  <c r="P627" i="22"/>
  <c r="S627" i="22" s="1"/>
  <c r="P631" i="22"/>
  <c r="S631" i="22" s="1"/>
  <c r="P632" i="22"/>
  <c r="S632" i="22" s="1"/>
  <c r="P633" i="22"/>
  <c r="S633" i="22" s="1"/>
  <c r="P638" i="22"/>
  <c r="S638" i="22" s="1"/>
  <c r="P639" i="22"/>
  <c r="S639" i="22" s="1"/>
  <c r="P647" i="22"/>
  <c r="S647" i="22" s="1"/>
  <c r="P660" i="22"/>
  <c r="S660" i="22" s="1"/>
  <c r="P664" i="22"/>
  <c r="S664" i="22" s="1"/>
  <c r="P665" i="22"/>
  <c r="S665" i="22" s="1"/>
  <c r="P667" i="22"/>
  <c r="S667" i="22" s="1"/>
  <c r="P668" i="22"/>
  <c r="S668" i="22" s="1"/>
  <c r="P671" i="22"/>
  <c r="S671" i="22" s="1"/>
  <c r="P672" i="22"/>
  <c r="S672" i="22" s="1"/>
  <c r="P176" i="26"/>
  <c r="S176" i="26" s="1"/>
  <c r="Q359" i="26"/>
  <c r="L359" i="26"/>
  <c r="H359" i="26"/>
  <c r="P222" i="22"/>
  <c r="N224" i="22"/>
  <c r="E224" i="22"/>
  <c r="G224" i="22"/>
  <c r="I224" i="22"/>
  <c r="M224" i="22"/>
  <c r="O224" i="22"/>
  <c r="R224" i="22"/>
  <c r="P233" i="22"/>
  <c r="P235" i="22"/>
  <c r="S235" i="22" s="1"/>
  <c r="P239" i="22"/>
  <c r="E310" i="22"/>
  <c r="I310" i="22"/>
  <c r="M310" i="22"/>
  <c r="R310" i="22"/>
  <c r="G318" i="22"/>
  <c r="K318" i="22"/>
  <c r="O318" i="22"/>
  <c r="D332" i="22"/>
  <c r="F332" i="22"/>
  <c r="H332" i="22"/>
  <c r="J332" i="22"/>
  <c r="L332" i="22"/>
  <c r="N332" i="22"/>
  <c r="Q332" i="22"/>
  <c r="Q318" i="22" s="1"/>
  <c r="D360" i="22"/>
  <c r="H360" i="22"/>
  <c r="L360" i="22"/>
  <c r="Q360" i="22"/>
  <c r="E360" i="22"/>
  <c r="G360" i="22"/>
  <c r="I360" i="22"/>
  <c r="I359" i="22" s="1"/>
  <c r="K360" i="22"/>
  <c r="M360" i="22"/>
  <c r="O360" i="22"/>
  <c r="R360" i="22"/>
  <c r="F407" i="22"/>
  <c r="E472" i="22"/>
  <c r="I472" i="22"/>
  <c r="R472" i="22"/>
  <c r="D511" i="22"/>
  <c r="H511" i="22"/>
  <c r="D529" i="22"/>
  <c r="D528" i="22" s="1"/>
  <c r="F529" i="22"/>
  <c r="H529" i="22"/>
  <c r="J529" i="22"/>
  <c r="L529" i="22"/>
  <c r="N529" i="22"/>
  <c r="Q529" i="22"/>
  <c r="D557" i="22"/>
  <c r="F557" i="22"/>
  <c r="F546" i="22" s="1"/>
  <c r="H557" i="22"/>
  <c r="J557" i="22"/>
  <c r="J546" i="22" s="1"/>
  <c r="L557" i="22"/>
  <c r="N557" i="22"/>
  <c r="N546" i="22" s="1"/>
  <c r="Q557" i="22"/>
  <c r="P593" i="22"/>
  <c r="S593" i="22" s="1"/>
  <c r="P594" i="22"/>
  <c r="S594" i="22" s="1"/>
  <c r="D464" i="26"/>
  <c r="O216" i="26"/>
  <c r="K216" i="26"/>
  <c r="G464" i="26"/>
  <c r="G591" i="26" s="1"/>
  <c r="P55" i="22"/>
  <c r="S55" i="22" s="1"/>
  <c r="F33" i="22"/>
  <c r="D33" i="22"/>
  <c r="D32" i="22" s="1"/>
  <c r="F79" i="22"/>
  <c r="F78" i="22" s="1"/>
  <c r="P78" i="22" s="1"/>
  <c r="H100" i="22"/>
  <c r="H99" i="22" s="1"/>
  <c r="J100" i="22"/>
  <c r="J99" i="22" s="1"/>
  <c r="L100" i="22"/>
  <c r="L99" i="22" s="1"/>
  <c r="N100" i="22"/>
  <c r="N99" i="22" s="1"/>
  <c r="Q100" i="22"/>
  <c r="Q99" i="22" s="1"/>
  <c r="P164" i="22"/>
  <c r="S164" i="22" s="1"/>
  <c r="E163" i="22"/>
  <c r="E113" i="22" s="1"/>
  <c r="G163" i="22"/>
  <c r="G113" i="22" s="1"/>
  <c r="I163" i="22"/>
  <c r="I113" i="22" s="1"/>
  <c r="K163" i="22"/>
  <c r="K113" i="22" s="1"/>
  <c r="M163" i="22"/>
  <c r="M113" i="22" s="1"/>
  <c r="O163" i="22"/>
  <c r="O113" i="22" s="1"/>
  <c r="R163" i="22"/>
  <c r="R113" i="22" s="1"/>
  <c r="P172" i="22"/>
  <c r="S172" i="22" s="1"/>
  <c r="P173" i="22"/>
  <c r="S173" i="22" s="1"/>
  <c r="E190" i="22"/>
  <c r="G190" i="22"/>
  <c r="D176" i="22"/>
  <c r="H176" i="22"/>
  <c r="J176" i="22"/>
  <c r="L176" i="22"/>
  <c r="N176" i="22"/>
  <c r="Q176" i="22"/>
  <c r="F528" i="22"/>
  <c r="H528" i="22"/>
  <c r="J528" i="22"/>
  <c r="L528" i="22"/>
  <c r="N528" i="22"/>
  <c r="Q528" i="22"/>
  <c r="D546" i="22"/>
  <c r="H546" i="22"/>
  <c r="L546" i="22"/>
  <c r="Q546" i="22"/>
  <c r="P56" i="22"/>
  <c r="S56" i="22" s="1"/>
  <c r="P68" i="22"/>
  <c r="S68" i="22" s="1"/>
  <c r="P69" i="22"/>
  <c r="S69" i="22" s="1"/>
  <c r="J113" i="22"/>
  <c r="N113" i="22"/>
  <c r="I190" i="22"/>
  <c r="K190" i="22"/>
  <c r="M190" i="22"/>
  <c r="O190" i="22"/>
  <c r="R190" i="22"/>
  <c r="I257" i="22"/>
  <c r="M257" i="22"/>
  <c r="R257" i="22"/>
  <c r="K257" i="22"/>
  <c r="Q373" i="22"/>
  <c r="P382" i="22"/>
  <c r="S382" i="22" s="1"/>
  <c r="G465" i="22"/>
  <c r="G464" i="22" s="1"/>
  <c r="I465" i="22"/>
  <c r="K465" i="22"/>
  <c r="M465" i="22"/>
  <c r="M464" i="22" s="1"/>
  <c r="O465" i="22"/>
  <c r="R465" i="22"/>
  <c r="R464" i="22" s="1"/>
  <c r="P470" i="22"/>
  <c r="S470" i="22" s="1"/>
  <c r="J465" i="22"/>
  <c r="L465" i="22"/>
  <c r="N465" i="22"/>
  <c r="P529" i="22"/>
  <c r="S529" i="22" s="1"/>
  <c r="P534" i="22"/>
  <c r="S534" i="22" s="1"/>
  <c r="R546" i="22"/>
  <c r="P592" i="22"/>
  <c r="S592" i="22" s="1"/>
  <c r="P597" i="22"/>
  <c r="S597" i="22" s="1"/>
  <c r="H709" i="26"/>
  <c r="F359" i="26"/>
  <c r="P359" i="26" s="1"/>
  <c r="S359" i="26" s="1"/>
  <c r="P318" i="26"/>
  <c r="S318" i="26" s="1"/>
  <c r="P288" i="26"/>
  <c r="S288" i="26" s="1"/>
  <c r="P332" i="26"/>
  <c r="S332" i="26" s="1"/>
  <c r="P479" i="26"/>
  <c r="S479" i="26" s="1"/>
  <c r="P465" i="26"/>
  <c r="S465" i="26" s="1"/>
  <c r="J300" i="22"/>
  <c r="H318" i="22"/>
  <c r="J318" i="22"/>
  <c r="L318" i="22"/>
  <c r="N318" i="22"/>
  <c r="R438" i="22"/>
  <c r="R437" i="22" s="1"/>
  <c r="E486" i="22"/>
  <c r="I486" i="22"/>
  <c r="M486" i="22"/>
  <c r="R486" i="22"/>
  <c r="D507" i="22"/>
  <c r="H507" i="22"/>
  <c r="L511" i="22"/>
  <c r="L507" i="22" s="1"/>
  <c r="Q511" i="22"/>
  <c r="Q507" i="22" s="1"/>
  <c r="P520" i="22"/>
  <c r="S520" i="22" s="1"/>
  <c r="G511" i="22"/>
  <c r="G507" i="22" s="1"/>
  <c r="I511" i="22"/>
  <c r="I507" i="22" s="1"/>
  <c r="K511" i="22"/>
  <c r="K507" i="22" s="1"/>
  <c r="M511" i="22"/>
  <c r="M507" i="22" s="1"/>
  <c r="O511" i="22"/>
  <c r="O507" i="22" s="1"/>
  <c r="R511" i="22"/>
  <c r="R507" i="22" s="1"/>
  <c r="P525" i="22"/>
  <c r="S525" i="22" s="1"/>
  <c r="P526" i="22"/>
  <c r="S526" i="22" s="1"/>
  <c r="P560" i="22"/>
  <c r="S560" i="22" s="1"/>
  <c r="P564" i="22"/>
  <c r="S564" i="22" s="1"/>
  <c r="H591" i="26"/>
  <c r="Q592" i="26"/>
  <c r="Q709" i="26" s="1"/>
  <c r="L592" i="26"/>
  <c r="D465" i="22"/>
  <c r="P480" i="22"/>
  <c r="P316" i="22"/>
  <c r="S316" i="22" s="1"/>
  <c r="J709" i="26"/>
  <c r="L591" i="26"/>
  <c r="P528" i="26"/>
  <c r="S528" i="26" s="1"/>
  <c r="O592" i="26"/>
  <c r="O709" i="26" s="1"/>
  <c r="G592" i="26"/>
  <c r="G709" i="26" s="1"/>
  <c r="L709" i="26"/>
  <c r="P585" i="26"/>
  <c r="S585" i="26" s="1"/>
  <c r="P507" i="26"/>
  <c r="S507" i="26" s="1"/>
  <c r="P499" i="26"/>
  <c r="S499" i="26" s="1"/>
  <c r="P620" i="26"/>
  <c r="S620" i="26" s="1"/>
  <c r="P566" i="26"/>
  <c r="S566" i="26" s="1"/>
  <c r="N546" i="26"/>
  <c r="J546" i="26"/>
  <c r="F546" i="26"/>
  <c r="F591" i="26" s="1"/>
  <c r="M591" i="26"/>
  <c r="K591" i="26"/>
  <c r="K710" i="26" s="1"/>
  <c r="P720" i="26" s="1"/>
  <c r="S720" i="26" s="1"/>
  <c r="N709" i="26"/>
  <c r="F709" i="26"/>
  <c r="I591" i="26"/>
  <c r="P472" i="26"/>
  <c r="S472" i="26" s="1"/>
  <c r="R591" i="26"/>
  <c r="P638" i="26"/>
  <c r="S638" i="26" s="1"/>
  <c r="R709" i="26"/>
  <c r="M709" i="26"/>
  <c r="I709" i="26"/>
  <c r="E591" i="26"/>
  <c r="P586" i="26"/>
  <c r="S586" i="26" s="1"/>
  <c r="O591" i="26"/>
  <c r="N591" i="26"/>
  <c r="J591" i="26"/>
  <c r="S480" i="22"/>
  <c r="J507" i="22"/>
  <c r="N507" i="22"/>
  <c r="D486" i="22"/>
  <c r="F486" i="22"/>
  <c r="H486" i="22"/>
  <c r="J486" i="22"/>
  <c r="L486" i="22"/>
  <c r="N486" i="22"/>
  <c r="Q486" i="22"/>
  <c r="P504" i="22"/>
  <c r="S504" i="22" s="1"/>
  <c r="P505" i="22"/>
  <c r="S505" i="22" s="1"/>
  <c r="E464" i="22"/>
  <c r="I464" i="22"/>
  <c r="K472" i="22"/>
  <c r="O472" i="22"/>
  <c r="D472" i="22"/>
  <c r="D464" i="22" s="1"/>
  <c r="P475" i="22"/>
  <c r="S475" i="22" s="1"/>
  <c r="H472" i="22"/>
  <c r="H464" i="22" s="1"/>
  <c r="J472" i="22"/>
  <c r="L472" i="22"/>
  <c r="L464" i="22" s="1"/>
  <c r="N472" i="22"/>
  <c r="Q472" i="22"/>
  <c r="E373" i="22"/>
  <c r="E359" i="22" s="1"/>
  <c r="G373" i="22"/>
  <c r="G359" i="22" s="1"/>
  <c r="K373" i="22"/>
  <c r="M373" i="22"/>
  <c r="M359" i="22" s="1"/>
  <c r="O373" i="22"/>
  <c r="K464" i="22"/>
  <c r="O464" i="22"/>
  <c r="J464" i="22"/>
  <c r="F465" i="22"/>
  <c r="F472" i="22"/>
  <c r="P472" i="22" s="1"/>
  <c r="S472" i="22" s="1"/>
  <c r="R479" i="22"/>
  <c r="E479" i="22"/>
  <c r="P487" i="22"/>
  <c r="S487" i="22" s="1"/>
  <c r="P488" i="22"/>
  <c r="S488" i="22" s="1"/>
  <c r="P493" i="22"/>
  <c r="S493" i="22" s="1"/>
  <c r="P494" i="22"/>
  <c r="S494" i="22" s="1"/>
  <c r="F507" i="22"/>
  <c r="E511" i="22"/>
  <c r="E507" i="22" s="1"/>
  <c r="P507" i="22" s="1"/>
  <c r="S507" i="22" s="1"/>
  <c r="Q591" i="26"/>
  <c r="Q710" i="26" s="1"/>
  <c r="D591" i="26"/>
  <c r="D710" i="26" s="1"/>
  <c r="P248" i="22"/>
  <c r="S248" i="22" s="1"/>
  <c r="O295" i="22"/>
  <c r="G295" i="22"/>
  <c r="K295" i="22"/>
  <c r="D300" i="22"/>
  <c r="P301" i="22"/>
  <c r="S301" i="22" s="1"/>
  <c r="H300" i="22"/>
  <c r="L300" i="22"/>
  <c r="N300" i="22"/>
  <c r="Q300" i="22"/>
  <c r="E300" i="22"/>
  <c r="G300" i="22"/>
  <c r="I300" i="22"/>
  <c r="K300" i="22"/>
  <c r="M300" i="22"/>
  <c r="O300" i="22"/>
  <c r="R300" i="22"/>
  <c r="P305" i="22"/>
  <c r="S305" i="22" s="1"/>
  <c r="G310" i="22"/>
  <c r="K310" i="22"/>
  <c r="K288" i="22" s="1"/>
  <c r="P286" i="22"/>
  <c r="P114" i="22"/>
  <c r="S114" i="22" s="1"/>
  <c r="F113" i="22"/>
  <c r="P113" i="22" s="1"/>
  <c r="S113" i="22" s="1"/>
  <c r="E176" i="22"/>
  <c r="G176" i="22"/>
  <c r="I176" i="22"/>
  <c r="K176" i="22"/>
  <c r="M176" i="22"/>
  <c r="O176" i="22"/>
  <c r="R176" i="22"/>
  <c r="P202" i="22"/>
  <c r="S202" i="22" s="1"/>
  <c r="F176" i="22"/>
  <c r="N710" i="26"/>
  <c r="P723" i="26" s="1"/>
  <c r="S723" i="26" s="1"/>
  <c r="J710" i="26"/>
  <c r="P719" i="26" s="1"/>
  <c r="S719" i="26" s="1"/>
  <c r="P546" i="26"/>
  <c r="S546" i="26" s="1"/>
  <c r="P33" i="22"/>
  <c r="S33" i="22" s="1"/>
  <c r="P34" i="22"/>
  <c r="S34" i="22" s="1"/>
  <c r="P79" i="22"/>
  <c r="P163" i="22"/>
  <c r="S163" i="22" s="1"/>
  <c r="P177" i="22"/>
  <c r="S177" i="22" s="1"/>
  <c r="I216" i="22"/>
  <c r="M216" i="22"/>
  <c r="E257" i="22"/>
  <c r="O310" i="22"/>
  <c r="D310" i="22"/>
  <c r="P313" i="22"/>
  <c r="S313" i="22" s="1"/>
  <c r="H310" i="22"/>
  <c r="J310" i="22"/>
  <c r="L310" i="22"/>
  <c r="N310" i="22"/>
  <c r="Q310" i="22"/>
  <c r="P338" i="22"/>
  <c r="S338" i="22" s="1"/>
  <c r="P347" i="22"/>
  <c r="S347" i="22" s="1"/>
  <c r="P357" i="22"/>
  <c r="S357" i="22" s="1"/>
  <c r="P360" i="22"/>
  <c r="S360" i="22" s="1"/>
  <c r="P361" i="22"/>
  <c r="S361" i="22" s="1"/>
  <c r="P369" i="22"/>
  <c r="S369" i="22" s="1"/>
  <c r="P585" i="22"/>
  <c r="S585" i="22" s="1"/>
  <c r="P586" i="22"/>
  <c r="S586" i="22" s="1"/>
  <c r="P587" i="22"/>
  <c r="S587" i="22" s="1"/>
  <c r="P620" i="22"/>
  <c r="S620" i="22" s="1"/>
  <c r="O710" i="26"/>
  <c r="P724" i="26" s="1"/>
  <c r="S724" i="26" s="1"/>
  <c r="M710" i="26"/>
  <c r="P722" i="26" s="1"/>
  <c r="S722" i="26" s="1"/>
  <c r="I710" i="26"/>
  <c r="I731" i="26" s="1"/>
  <c r="R79" i="22"/>
  <c r="R78" i="22" s="1"/>
  <c r="S78" i="22" s="1"/>
  <c r="P84" i="22"/>
  <c r="S84" i="22" s="1"/>
  <c r="P85" i="22"/>
  <c r="S85" i="22" s="1"/>
  <c r="P94" i="22"/>
  <c r="S94" i="22" s="1"/>
  <c r="P95" i="22"/>
  <c r="S95" i="22" s="1"/>
  <c r="P96" i="22"/>
  <c r="S96" i="22" s="1"/>
  <c r="P99" i="22"/>
  <c r="S99" i="22" s="1"/>
  <c r="P100" i="22"/>
  <c r="S100" i="22" s="1"/>
  <c r="P101" i="22"/>
  <c r="S101" i="22" s="1"/>
  <c r="P107" i="22"/>
  <c r="S107" i="22" s="1"/>
  <c r="P115" i="22"/>
  <c r="S115" i="22" s="1"/>
  <c r="P119" i="22"/>
  <c r="S119" i="22" s="1"/>
  <c r="P193" i="22"/>
  <c r="S193" i="22" s="1"/>
  <c r="P197" i="22"/>
  <c r="S197" i="22" s="1"/>
  <c r="P203" i="22"/>
  <c r="S203" i="22" s="1"/>
  <c r="P209" i="22"/>
  <c r="S209" i="22" s="1"/>
  <c r="P210" i="22"/>
  <c r="S210" i="22" s="1"/>
  <c r="P213" i="22"/>
  <c r="S213" i="22" s="1"/>
  <c r="P214" i="22"/>
  <c r="S214" i="22" s="1"/>
  <c r="P258" i="22"/>
  <c r="S258" i="22" s="1"/>
  <c r="H257" i="22"/>
  <c r="J257" i="22"/>
  <c r="L257" i="22"/>
  <c r="N257" i="22"/>
  <c r="P262" i="22"/>
  <c r="S262" i="22" s="1"/>
  <c r="Q257" i="22"/>
  <c r="D295" i="22"/>
  <c r="F300" i="22"/>
  <c r="E319" i="22"/>
  <c r="E318" i="22" s="1"/>
  <c r="K359" i="22"/>
  <c r="O359" i="22"/>
  <c r="D373" i="22"/>
  <c r="P376" i="22"/>
  <c r="S376" i="22" s="1"/>
  <c r="H373" i="22"/>
  <c r="P380" i="22"/>
  <c r="S380" i="22" s="1"/>
  <c r="P385" i="22"/>
  <c r="S385" i="22" s="1"/>
  <c r="P388" i="22"/>
  <c r="S388" i="22" s="1"/>
  <c r="P395" i="22"/>
  <c r="S395" i="22" s="1"/>
  <c r="D397" i="22"/>
  <c r="H397" i="22"/>
  <c r="J397" i="22"/>
  <c r="L397" i="22"/>
  <c r="N397" i="22"/>
  <c r="P433" i="22"/>
  <c r="S433" i="22" s="1"/>
  <c r="P434" i="22"/>
  <c r="S434" i="22" s="1"/>
  <c r="P441" i="22"/>
  <c r="S441" i="22" s="1"/>
  <c r="P446" i="22"/>
  <c r="S446" i="22" s="1"/>
  <c r="P447" i="22"/>
  <c r="S447" i="22" s="1"/>
  <c r="P453" i="22"/>
  <c r="S453" i="22" s="1"/>
  <c r="P454" i="22"/>
  <c r="S454" i="22" s="1"/>
  <c r="P461" i="22"/>
  <c r="S461" i="22" s="1"/>
  <c r="P462" i="22"/>
  <c r="S462" i="22" s="1"/>
  <c r="P468" i="22"/>
  <c r="P499" i="22"/>
  <c r="S499" i="22" s="1"/>
  <c r="P501" i="22"/>
  <c r="S501" i="22" s="1"/>
  <c r="P512" i="22"/>
  <c r="S512" i="22" s="1"/>
  <c r="P544" i="22"/>
  <c r="S544" i="22" s="1"/>
  <c r="P553" i="22"/>
  <c r="S553" i="22" s="1"/>
  <c r="P557" i="22"/>
  <c r="S557" i="22" s="1"/>
  <c r="P673" i="22"/>
  <c r="S673" i="22" s="1"/>
  <c r="P676" i="22"/>
  <c r="S676" i="22" s="1"/>
  <c r="P677" i="22"/>
  <c r="S677" i="22" s="1"/>
  <c r="P688" i="22"/>
  <c r="S688" i="22" s="1"/>
  <c r="P694" i="22"/>
  <c r="S694" i="22" s="1"/>
  <c r="P695" i="22"/>
  <c r="S695" i="22" s="1"/>
  <c r="P701" i="22"/>
  <c r="S701" i="22" s="1"/>
  <c r="P702" i="22"/>
  <c r="S702" i="22" s="1"/>
  <c r="P557" i="26"/>
  <c r="S557" i="26" s="1"/>
  <c r="P296" i="22"/>
  <c r="S296" i="22" s="1"/>
  <c r="H295" i="22"/>
  <c r="J295" i="22"/>
  <c r="L295" i="22"/>
  <c r="N295" i="22"/>
  <c r="Q295" i="22"/>
  <c r="E295" i="22"/>
  <c r="E288" i="22" s="1"/>
  <c r="I295" i="22"/>
  <c r="M295" i="22"/>
  <c r="M288" i="22" s="1"/>
  <c r="P308" i="22"/>
  <c r="S308" i="22" s="1"/>
  <c r="R295" i="22"/>
  <c r="R288" i="22" s="1"/>
  <c r="F310" i="22"/>
  <c r="G288" i="22"/>
  <c r="O288" i="22"/>
  <c r="P300" i="22"/>
  <c r="S300" i="22" s="1"/>
  <c r="P330" i="22"/>
  <c r="S330" i="22" s="1"/>
  <c r="E528" i="22"/>
  <c r="P528" i="22" s="1"/>
  <c r="S528" i="22" s="1"/>
  <c r="P268" i="22"/>
  <c r="S468" i="22"/>
  <c r="R319" i="22"/>
  <c r="R318" i="22" s="1"/>
  <c r="S286" i="22"/>
  <c r="P718" i="26"/>
  <c r="S718" i="26" s="1"/>
  <c r="P607" i="26"/>
  <c r="S607" i="26" s="1"/>
  <c r="P631" i="26"/>
  <c r="S631" i="26" s="1"/>
  <c r="P677" i="26"/>
  <c r="S677" i="26" s="1"/>
  <c r="E676" i="26"/>
  <c r="P676" i="26" s="1"/>
  <c r="S676" i="26" s="1"/>
  <c r="P597" i="26"/>
  <c r="S597" i="26" s="1"/>
  <c r="E592" i="26"/>
  <c r="H710" i="26"/>
  <c r="P717" i="26" s="1"/>
  <c r="S717" i="26" s="1"/>
  <c r="D319" i="22"/>
  <c r="D318" i="22" s="1"/>
  <c r="P602" i="22"/>
  <c r="S602" i="22" s="1"/>
  <c r="P621" i="22"/>
  <c r="S621" i="22" s="1"/>
  <c r="P625" i="22"/>
  <c r="S625" i="22" s="1"/>
  <c r="P629" i="22"/>
  <c r="S629" i="22" s="1"/>
  <c r="P643" i="22"/>
  <c r="S643" i="22" s="1"/>
  <c r="P651" i="22"/>
  <c r="S651" i="22" s="1"/>
  <c r="P654" i="22"/>
  <c r="S654" i="22" s="1"/>
  <c r="P657" i="22"/>
  <c r="S657" i="22" s="1"/>
  <c r="P658" i="22"/>
  <c r="S658" i="22" s="1"/>
  <c r="P662" i="22"/>
  <c r="S662" i="22" s="1"/>
  <c r="P678" i="22"/>
  <c r="S678" i="22" s="1"/>
  <c r="P680" i="22"/>
  <c r="S680" i="22" s="1"/>
  <c r="P693" i="22"/>
  <c r="S693" i="22" s="1"/>
  <c r="P697" i="22"/>
  <c r="S697" i="22" s="1"/>
  <c r="P698" i="22"/>
  <c r="S698" i="22" s="1"/>
  <c r="P699" i="22"/>
  <c r="S699" i="22" s="1"/>
  <c r="P703" i="22"/>
  <c r="S703" i="22" s="1"/>
  <c r="P558" i="22"/>
  <c r="S558" i="22" s="1"/>
  <c r="P562" i="22"/>
  <c r="S562" i="22" s="1"/>
  <c r="P566" i="22"/>
  <c r="S566" i="22" s="1"/>
  <c r="P567" i="22"/>
  <c r="S567" i="22" s="1"/>
  <c r="P571" i="22"/>
  <c r="S571" i="22" s="1"/>
  <c r="P589" i="22"/>
  <c r="S589" i="22" s="1"/>
  <c r="P542" i="22"/>
  <c r="S542" i="22" s="1"/>
  <c r="P547" i="22"/>
  <c r="S547" i="22" s="1"/>
  <c r="P548" i="22"/>
  <c r="S548" i="22" s="1"/>
  <c r="P551" i="22"/>
  <c r="S551" i="22" s="1"/>
  <c r="P555" i="22"/>
  <c r="S555" i="22" s="1"/>
  <c r="P581" i="22"/>
  <c r="S581" i="22" s="1"/>
  <c r="P582" i="22"/>
  <c r="S582" i="22" s="1"/>
  <c r="P583" i="22"/>
  <c r="S583" i="22" s="1"/>
  <c r="P535" i="22"/>
  <c r="S535" i="22" s="1"/>
  <c r="P537" i="22"/>
  <c r="S537" i="22" s="1"/>
  <c r="P530" i="22"/>
  <c r="S530" i="22" s="1"/>
  <c r="P532" i="22"/>
  <c r="S532" i="22" s="1"/>
  <c r="P473" i="22"/>
  <c r="S473" i="22" s="1"/>
  <c r="P477" i="22"/>
  <c r="S477" i="22" s="1"/>
  <c r="D479" i="22"/>
  <c r="P484" i="22"/>
  <c r="S484" i="22" s="1"/>
  <c r="P490" i="22"/>
  <c r="S490" i="22" s="1"/>
  <c r="P491" i="22"/>
  <c r="S491" i="22" s="1"/>
  <c r="P500" i="22"/>
  <c r="S500" i="22" s="1"/>
  <c r="P508" i="22"/>
  <c r="S508" i="22" s="1"/>
  <c r="P509" i="22"/>
  <c r="S509" i="22" s="1"/>
  <c r="P522" i="22"/>
  <c r="S522" i="22" s="1"/>
  <c r="P523" i="22"/>
  <c r="S523" i="22" s="1"/>
  <c r="P481" i="22"/>
  <c r="S481" i="22" s="1"/>
  <c r="P495" i="22"/>
  <c r="S495" i="22" s="1"/>
  <c r="Q465" i="22"/>
  <c r="Q464" i="22" s="1"/>
  <c r="P466" i="22"/>
  <c r="S466" i="22" s="1"/>
  <c r="P390" i="22"/>
  <c r="S390" i="22" s="1"/>
  <c r="P391" i="22"/>
  <c r="S391" i="22" s="1"/>
  <c r="P431" i="22"/>
  <c r="S431" i="22" s="1"/>
  <c r="P437" i="22"/>
  <c r="S437" i="22" s="1"/>
  <c r="P438" i="22"/>
  <c r="S438" i="22" s="1"/>
  <c r="P439" i="22"/>
  <c r="S439" i="22" s="1"/>
  <c r="P443" i="22"/>
  <c r="S443" i="22" s="1"/>
  <c r="P444" i="22"/>
  <c r="S444" i="22" s="1"/>
  <c r="P449" i="22"/>
  <c r="S449" i="22" s="1"/>
  <c r="P450" i="22"/>
  <c r="S450" i="22" s="1"/>
  <c r="P456" i="22"/>
  <c r="S456" i="22" s="1"/>
  <c r="P457" i="22"/>
  <c r="S457" i="22" s="1"/>
  <c r="P398" i="22"/>
  <c r="S398" i="22" s="1"/>
  <c r="P402" i="22"/>
  <c r="S402" i="22" s="1"/>
  <c r="P407" i="22"/>
  <c r="S407" i="22" s="1"/>
  <c r="P408" i="22"/>
  <c r="S408" i="22" s="1"/>
  <c r="P427" i="22"/>
  <c r="S427" i="22" s="1"/>
  <c r="P428" i="22"/>
  <c r="S428" i="22" s="1"/>
  <c r="P435" i="22"/>
  <c r="S435" i="22" s="1"/>
  <c r="P452" i="22"/>
  <c r="S452" i="22" s="1"/>
  <c r="P363" i="22"/>
  <c r="S363" i="22" s="1"/>
  <c r="P371" i="22"/>
  <c r="S371" i="22" s="1"/>
  <c r="P374" i="22"/>
  <c r="S374" i="22" s="1"/>
  <c r="R373" i="22"/>
  <c r="R359" i="22" s="1"/>
  <c r="P378" i="22"/>
  <c r="S378" i="22" s="1"/>
  <c r="J373" i="22"/>
  <c r="J359" i="22" s="1"/>
  <c r="L373" i="22"/>
  <c r="L359" i="22" s="1"/>
  <c r="N373" i="22"/>
  <c r="N359" i="22" s="1"/>
  <c r="Q359" i="22"/>
  <c r="P333" i="22"/>
  <c r="S333" i="22" s="1"/>
  <c r="P351" i="22"/>
  <c r="S351" i="22" s="1"/>
  <c r="P349" i="22"/>
  <c r="S349" i="22" s="1"/>
  <c r="P355" i="22"/>
  <c r="S355" i="22" s="1"/>
  <c r="P298" i="22"/>
  <c r="S298" i="22" s="1"/>
  <c r="P303" i="22"/>
  <c r="S303" i="22" s="1"/>
  <c r="P311" i="22"/>
  <c r="S311" i="22" s="1"/>
  <c r="G216" i="22"/>
  <c r="K216" i="22"/>
  <c r="O216" i="22"/>
  <c r="O591" i="22" s="1"/>
  <c r="O710" i="22" s="1"/>
  <c r="P724" i="22" s="1"/>
  <c r="S724" i="22" s="1"/>
  <c r="P260" i="22"/>
  <c r="S260" i="22" s="1"/>
  <c r="P265" i="22"/>
  <c r="S265" i="22" s="1"/>
  <c r="P254" i="22"/>
  <c r="S254" i="22" s="1"/>
  <c r="P250" i="22"/>
  <c r="S250" i="22" s="1"/>
  <c r="P224" i="22"/>
  <c r="E217" i="22"/>
  <c r="P217" i="22" s="1"/>
  <c r="S218" i="22"/>
  <c r="S222" i="22"/>
  <c r="P225" i="22"/>
  <c r="S225" i="22" s="1"/>
  <c r="P228" i="22"/>
  <c r="S228" i="22" s="1"/>
  <c r="P230" i="22"/>
  <c r="S230" i="22" s="1"/>
  <c r="E232" i="22"/>
  <c r="P232" i="22" s="1"/>
  <c r="S233" i="22"/>
  <c r="S239" i="22"/>
  <c r="H216" i="22"/>
  <c r="J216" i="22"/>
  <c r="L216" i="22"/>
  <c r="N216" i="22"/>
  <c r="P205" i="22"/>
  <c r="S205" i="22" s="1"/>
  <c r="P43" i="22"/>
  <c r="S43" i="22" s="1"/>
  <c r="P46" i="22"/>
  <c r="S46" i="22" s="1"/>
  <c r="P50" i="22"/>
  <c r="S50" i="22" s="1"/>
  <c r="P53" i="22"/>
  <c r="S53" i="22" s="1"/>
  <c r="P61" i="22"/>
  <c r="S61" i="22" s="1"/>
  <c r="P62" i="22"/>
  <c r="S62" i="22" s="1"/>
  <c r="P65" i="22"/>
  <c r="S65" i="22" s="1"/>
  <c r="P66" i="22"/>
  <c r="S66" i="22" s="1"/>
  <c r="P72" i="22"/>
  <c r="S72" i="22" s="1"/>
  <c r="P76" i="22"/>
  <c r="S76" i="22" s="1"/>
  <c r="P82" i="22"/>
  <c r="S82" i="22" s="1"/>
  <c r="P89" i="22"/>
  <c r="S89" i="22" s="1"/>
  <c r="P90" i="22"/>
  <c r="S90" i="22" s="1"/>
  <c r="P105" i="22"/>
  <c r="S105" i="22" s="1"/>
  <c r="P109" i="22"/>
  <c r="S109" i="22" s="1"/>
  <c r="P110" i="22"/>
  <c r="S110" i="22" s="1"/>
  <c r="P111" i="22"/>
  <c r="S111" i="22" s="1"/>
  <c r="P117" i="22"/>
  <c r="S117" i="22" s="1"/>
  <c r="P182" i="22"/>
  <c r="S182" i="22" s="1"/>
  <c r="P190" i="22"/>
  <c r="S190" i="22" s="1"/>
  <c r="P191" i="22"/>
  <c r="S191" i="22" s="1"/>
  <c r="P195" i="22"/>
  <c r="S195" i="22" s="1"/>
  <c r="F32" i="22"/>
  <c r="P32" i="22" s="1"/>
  <c r="S32" i="22" s="1"/>
  <c r="S79" i="22"/>
  <c r="P120" i="22"/>
  <c r="S120" i="22" s="1"/>
  <c r="P123" i="22"/>
  <c r="S123" i="22" s="1"/>
  <c r="P153" i="22"/>
  <c r="S153" i="22" s="1"/>
  <c r="P154" i="22"/>
  <c r="S154" i="22" s="1"/>
  <c r="P159" i="22"/>
  <c r="S159" i="22" s="1"/>
  <c r="P168" i="22"/>
  <c r="S168" i="22" s="1"/>
  <c r="P180" i="22"/>
  <c r="S180" i="22" s="1"/>
  <c r="P184" i="22"/>
  <c r="S184" i="22" s="1"/>
  <c r="S539" i="22"/>
  <c r="S268" i="22"/>
  <c r="P465" i="22"/>
  <c r="P384" i="22"/>
  <c r="S384" i="22" s="1"/>
  <c r="P290" i="22"/>
  <c r="S290" i="22" s="1"/>
  <c r="P282" i="22"/>
  <c r="S282" i="22" s="1"/>
  <c r="P242" i="22"/>
  <c r="S242" i="22" s="1"/>
  <c r="P243" i="22"/>
  <c r="S243" i="22" s="1"/>
  <c r="D216" i="22"/>
  <c r="J288" i="22"/>
  <c r="Q217" i="22"/>
  <c r="Q224" i="22"/>
  <c r="Q232" i="22"/>
  <c r="S232" i="22" s="1"/>
  <c r="F257" i="22"/>
  <c r="F275" i="22"/>
  <c r="P275" i="22" s="1"/>
  <c r="S275" i="22" s="1"/>
  <c r="F281" i="22"/>
  <c r="P281" i="22" s="1"/>
  <c r="S281" i="22" s="1"/>
  <c r="F285" i="22"/>
  <c r="P285" i="22" s="1"/>
  <c r="S285" i="22" s="1"/>
  <c r="F289" i="22"/>
  <c r="F295" i="22"/>
  <c r="F307" i="22"/>
  <c r="P307" i="22" s="1"/>
  <c r="S307" i="22" s="1"/>
  <c r="F315" i="22"/>
  <c r="P315" i="22" s="1"/>
  <c r="S315" i="22" s="1"/>
  <c r="F319" i="22"/>
  <c r="F373" i="22"/>
  <c r="F397" i="22"/>
  <c r="R216" i="22"/>
  <c r="F483" i="22"/>
  <c r="E709" i="22"/>
  <c r="P709" i="22" s="1"/>
  <c r="S709" i="22" s="1"/>
  <c r="P546" i="22" l="1"/>
  <c r="S546" i="22" s="1"/>
  <c r="N464" i="22"/>
  <c r="G710" i="26"/>
  <c r="P716" i="26" s="1"/>
  <c r="S716" i="26" s="1"/>
  <c r="P332" i="22"/>
  <c r="S332" i="22" s="1"/>
  <c r="L710" i="26"/>
  <c r="P721" i="26" s="1"/>
  <c r="S721" i="26" s="1"/>
  <c r="P216" i="26"/>
  <c r="S216" i="26" s="1"/>
  <c r="M591" i="22"/>
  <c r="M710" i="22" s="1"/>
  <c r="M734" i="22" s="1"/>
  <c r="P464" i="26"/>
  <c r="S464" i="26" s="1"/>
  <c r="H288" i="22"/>
  <c r="E216" i="22"/>
  <c r="P176" i="22"/>
  <c r="S176" i="22" s="1"/>
  <c r="N288" i="22"/>
  <c r="H359" i="22"/>
  <c r="D359" i="22"/>
  <c r="Q714" i="26"/>
  <c r="Q725" i="26" s="1"/>
  <c r="G31" i="1"/>
  <c r="R710" i="26"/>
  <c r="Q732" i="26"/>
  <c r="Q745" i="26" s="1"/>
  <c r="O714" i="26"/>
  <c r="O725" i="26" s="1"/>
  <c r="E31" i="1"/>
  <c r="F710" i="26"/>
  <c r="P715" i="26" s="1"/>
  <c r="S715" i="26" s="1"/>
  <c r="M734" i="26"/>
  <c r="I745" i="26"/>
  <c r="P731" i="26"/>
  <c r="S731" i="26" s="1"/>
  <c r="P591" i="26"/>
  <c r="S591" i="26" s="1"/>
  <c r="P486" i="22"/>
  <c r="S486" i="22" s="1"/>
  <c r="S465" i="22"/>
  <c r="P373" i="22"/>
  <c r="S373" i="22" s="1"/>
  <c r="K591" i="22"/>
  <c r="K710" i="22" s="1"/>
  <c r="P720" i="22" s="1"/>
  <c r="S720" i="22" s="1"/>
  <c r="P511" i="22"/>
  <c r="S511" i="22" s="1"/>
  <c r="F464" i="22"/>
  <c r="I288" i="22"/>
  <c r="I591" i="22" s="1"/>
  <c r="I710" i="22" s="1"/>
  <c r="P718" i="22" s="1"/>
  <c r="S718" i="22" s="1"/>
  <c r="L288" i="22"/>
  <c r="L591" i="22" s="1"/>
  <c r="L710" i="22" s="1"/>
  <c r="P721" i="22" s="1"/>
  <c r="S721" i="22" s="1"/>
  <c r="P295" i="22"/>
  <c r="S295" i="22" s="1"/>
  <c r="P310" i="22"/>
  <c r="S310" i="22" s="1"/>
  <c r="Q288" i="22"/>
  <c r="D288" i="22"/>
  <c r="P397" i="22"/>
  <c r="S397" i="22" s="1"/>
  <c r="S224" i="22"/>
  <c r="G591" i="22"/>
  <c r="G710" i="22" s="1"/>
  <c r="P716" i="22" s="1"/>
  <c r="S716" i="22" s="1"/>
  <c r="D732" i="26"/>
  <c r="D745" i="26" s="1"/>
  <c r="E591" i="22"/>
  <c r="R714" i="26"/>
  <c r="R725" i="26" s="1"/>
  <c r="N591" i="22"/>
  <c r="N710" i="22" s="1"/>
  <c r="P723" i="22" s="1"/>
  <c r="S723" i="22" s="1"/>
  <c r="J591" i="22"/>
  <c r="J710" i="22" s="1"/>
  <c r="P719" i="22" s="1"/>
  <c r="S719" i="22" s="1"/>
  <c r="P592" i="26"/>
  <c r="S592" i="26" s="1"/>
  <c r="E709" i="26"/>
  <c r="R591" i="22"/>
  <c r="R710" i="22" s="1"/>
  <c r="H30" i="1" s="1"/>
  <c r="H591" i="22"/>
  <c r="H710" i="22" s="1"/>
  <c r="P717" i="22" s="1"/>
  <c r="S717" i="22" s="1"/>
  <c r="E710" i="22"/>
  <c r="P483" i="22"/>
  <c r="S483" i="22" s="1"/>
  <c r="F479" i="22"/>
  <c r="P479" i="22" s="1"/>
  <c r="S479" i="22" s="1"/>
  <c r="P722" i="22"/>
  <c r="S722" i="22" s="1"/>
  <c r="F359" i="22"/>
  <c r="P359" i="22" s="1"/>
  <c r="S359" i="22" s="1"/>
  <c r="Q216" i="22"/>
  <c r="S217" i="22"/>
  <c r="F318" i="22"/>
  <c r="P318" i="22" s="1"/>
  <c r="S318" i="22" s="1"/>
  <c r="P319" i="22"/>
  <c r="S319" i="22" s="1"/>
  <c r="F288" i="22"/>
  <c r="P289" i="22"/>
  <c r="S289" i="22" s="1"/>
  <c r="F216" i="22"/>
  <c r="P257" i="22"/>
  <c r="S257" i="22" s="1"/>
  <c r="P288" i="22" l="1"/>
  <c r="D591" i="22"/>
  <c r="D710" i="22" s="1"/>
  <c r="E30" i="1" s="1"/>
  <c r="P464" i="22"/>
  <c r="S464" i="22" s="1"/>
  <c r="R732" i="26"/>
  <c r="R745" i="26" s="1"/>
  <c r="H31" i="1"/>
  <c r="M745" i="26"/>
  <c r="P734" i="26"/>
  <c r="S734" i="26" s="1"/>
  <c r="I731" i="22"/>
  <c r="P731" i="22" s="1"/>
  <c r="S731" i="22" s="1"/>
  <c r="S288" i="22"/>
  <c r="Q591" i="22"/>
  <c r="Q710" i="22" s="1"/>
  <c r="R732" i="22"/>
  <c r="R745" i="22" s="1"/>
  <c r="O714" i="22"/>
  <c r="O725" i="22" s="1"/>
  <c r="P709" i="26"/>
  <c r="S709" i="26" s="1"/>
  <c r="E710" i="26"/>
  <c r="R714" i="22"/>
  <c r="R725" i="22" s="1"/>
  <c r="F591" i="22"/>
  <c r="F710" i="22" s="1"/>
  <c r="P715" i="22" s="1"/>
  <c r="S715" i="22" s="1"/>
  <c r="P216" i="22"/>
  <c r="S216" i="22" s="1"/>
  <c r="P734" i="22"/>
  <c r="S734" i="22" s="1"/>
  <c r="M745" i="22"/>
  <c r="E732" i="22"/>
  <c r="P714" i="22"/>
  <c r="I745" i="22" l="1"/>
  <c r="D732" i="22"/>
  <c r="D745" i="22" s="1"/>
  <c r="Q714" i="22"/>
  <c r="Q725" i="22" s="1"/>
  <c r="G30" i="1"/>
  <c r="Q732" i="22"/>
  <c r="Q745" i="22" s="1"/>
  <c r="P591" i="22"/>
  <c r="S591" i="22" s="1"/>
  <c r="E732" i="26"/>
  <c r="P710" i="26"/>
  <c r="F31" i="1" s="1"/>
  <c r="P714" i="26"/>
  <c r="P710" i="22"/>
  <c r="E745" i="22"/>
  <c r="P745" i="22" s="1"/>
  <c r="S745" i="22" s="1"/>
  <c r="P732" i="22"/>
  <c r="P725" i="22"/>
  <c r="S714" i="22" l="1"/>
  <c r="S725" i="22" s="1"/>
  <c r="S710" i="22"/>
  <c r="F30" i="1"/>
  <c r="S732" i="22"/>
  <c r="P725" i="26"/>
  <c r="S714" i="26"/>
  <c r="S725" i="26" s="1"/>
  <c r="E745" i="26"/>
  <c r="P745" i="26" s="1"/>
  <c r="S745" i="26" s="1"/>
  <c r="P732" i="26"/>
  <c r="S732" i="26" s="1"/>
  <c r="S710" i="26"/>
  <c r="I33" i="1" l="1"/>
  <c r="I37" i="1"/>
  <c r="I38" i="1"/>
  <c r="I36" i="1"/>
  <c r="I35" i="1"/>
  <c r="I34" i="1"/>
  <c r="I32" i="1"/>
  <c r="G39" i="1" l="1"/>
  <c r="H39" i="1"/>
  <c r="E39" i="1" l="1"/>
  <c r="I31" i="1" l="1"/>
  <c r="F39" i="1" l="1"/>
  <c r="I39" i="1" s="1"/>
  <c r="I30" i="1"/>
</calcChain>
</file>

<file path=xl/sharedStrings.xml><?xml version="1.0" encoding="utf-8"?>
<sst xmlns="http://schemas.openxmlformats.org/spreadsheetml/2006/main" count="1702" uniqueCount="742">
  <si>
    <t>Сектор:</t>
  </si>
  <si>
    <t>Шифра програма:</t>
  </si>
  <si>
    <t>Назив програма:</t>
  </si>
  <si>
    <t>Основ:</t>
  </si>
  <si>
    <t>Опис:</t>
  </si>
  <si>
    <t>Назив орг. Јединице/ буџетског корисника</t>
  </si>
  <si>
    <t>Извор верификације за сваки индикатор исхода</t>
  </si>
  <si>
    <t>Циљана вредност 2017. године</t>
  </si>
  <si>
    <t>Циљана вредност 2016. године</t>
  </si>
  <si>
    <t>Циљана вредност 2015. године</t>
  </si>
  <si>
    <t>Вредност у базној години (2014.)</t>
  </si>
  <si>
    <t>Назив инкикатора</t>
  </si>
  <si>
    <t>Индикатори исхода</t>
  </si>
  <si>
    <t>1. Циљ</t>
  </si>
  <si>
    <t>2. Циљ</t>
  </si>
  <si>
    <t>3. Циљ</t>
  </si>
  <si>
    <t>Списак програмских активности и пројеката у оквиру програма</t>
  </si>
  <si>
    <t>1. Активност:</t>
  </si>
  <si>
    <t>УКУПНО:</t>
  </si>
  <si>
    <t>Програм коме припада:</t>
  </si>
  <si>
    <t>Шифра програмске активности:</t>
  </si>
  <si>
    <t>Назив:</t>
  </si>
  <si>
    <t>Функција:</t>
  </si>
  <si>
    <t>Назив орг. јединице/буџетског корисника:</t>
  </si>
  <si>
    <t>Сврха:</t>
  </si>
  <si>
    <t>Одговотно лице за спорвођење програмске активности:</t>
  </si>
  <si>
    <t>Број позиције</t>
  </si>
  <si>
    <t>Извор 01</t>
  </si>
  <si>
    <t>Извор 02</t>
  </si>
  <si>
    <t>Извор 04</t>
  </si>
  <si>
    <t>Извор 05</t>
  </si>
  <si>
    <t>Извор 07</t>
  </si>
  <si>
    <t>Извор 08</t>
  </si>
  <si>
    <t>Извор 13</t>
  </si>
  <si>
    <t>Извор 15</t>
  </si>
  <si>
    <t>Извор 16</t>
  </si>
  <si>
    <t>Извор 10</t>
  </si>
  <si>
    <t>Извор 09</t>
  </si>
  <si>
    <t>Расходи и издаци директно везани за програмску активност</t>
  </si>
  <si>
    <t>Конто</t>
  </si>
  <si>
    <t>Опис</t>
  </si>
  <si>
    <t>ПЛАТЕ, ДОДАЦИ И НАКНАДЕ ЗАПОСЛЕНИХ (ЗАРАДЕ)</t>
  </si>
  <si>
    <t>Плате, додаци и накнаде запослених</t>
  </si>
  <si>
    <t>Плате, додаци и накнаде  стално запослених</t>
  </si>
  <si>
    <t>Плате на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</si>
  <si>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</si>
  <si>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</si>
  <si>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</si>
  <si>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</si>
  <si>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</si>
  <si>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</si>
  <si>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</si>
  <si>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</si>
  <si>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</si>
  <si>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</si>
  <si>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</si>
  <si>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</si>
  <si>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</si>
  <si>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</si>
  <si>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</si>
  <si>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</si>
  <si>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СОЦИЈАЛНИ ДОПРИНОСИ НА ТЕРЕТ ПОСЛОДАВЦА</t>
  </si>
  <si>
    <t>Допринос за пензијско инвалидско осигурање</t>
  </si>
  <si>
    <t>Допринос за ПИО</t>
  </si>
  <si>
    <t>Допринос за добровољно пензијско инвалидско осигурање</t>
  </si>
  <si>
    <t>Допринос за пензијско инвалидско осигурање-за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</si>
  <si>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</si>
  <si>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</si>
  <si>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</si>
  <si>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НАКНАДЕ У НАТУРИ</t>
  </si>
  <si>
    <t>Накнаде у натури</t>
  </si>
  <si>
    <t>Дуготрајна роба</t>
  </si>
  <si>
    <t>Роба и услуге које обезбеђује послодавац</t>
  </si>
  <si>
    <t>Поклони за децу запослених (новогодишњи пакетићи )</t>
  </si>
  <si>
    <t xml:space="preserve">Превоз на посао и са посла (маркица) </t>
  </si>
  <si>
    <t>Паркирање</t>
  </si>
  <si>
    <t>СОЦИЈАЛНА ДАВАЊА ЗАПОСЛЕНИМА</t>
  </si>
  <si>
    <t>Исплата накнада за време одсуствовања с посла на терет фондова (меморандумске ставке)</t>
  </si>
  <si>
    <t>Породиљско боловање</t>
  </si>
  <si>
    <t>Породиљско боловање (Кад се ради о општинској управи рефундирана средства стижу на рачун извршења буџета и планирају се само за 2 месеца закашњења рефундације а остало се сторнира са исплаћених расхода  )
КОД ОСТАЛИХ КОРИСНИКА ОВДЕ СЕ ПЛАНИРАЈУ СРЕДСТВА САМО ЗА 2 МЕСЕЦА У 01 А ОСТАТАК У ИЗВОР 07</t>
  </si>
  <si>
    <t>Боловање преко 30 дана</t>
  </si>
  <si>
    <t>Отпремнине и помоћи</t>
  </si>
  <si>
    <t>Отпремнина у случају отпуштања с посла (из текуће резерве-социјални програм)</t>
  </si>
  <si>
    <t>Помоћ у случају смрти запосленог или члана уже породице (из текуће резерве)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</si>
  <si>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</si>
  <si>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</si>
  <si>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НАКНАДЕ ТРОШКОВА ЗА ЗАПОСЛЕНЕ</t>
  </si>
  <si>
    <t>Накнаде трошкова за запослене</t>
  </si>
  <si>
    <t>Накнаде трошкова за превоз на посао и са посла (готовина)</t>
  </si>
  <si>
    <t>Остале накнаде трошкова запослених</t>
  </si>
  <si>
    <t>НАГРАДЕ ЗАПОСЛЕНИМА И  ОСТАЛИ ПОСЕБНИ РАСХОДИ</t>
  </si>
  <si>
    <t>Награде запосленима  и остали посебни расходи</t>
  </si>
  <si>
    <t>Награде запосленима</t>
  </si>
  <si>
    <t xml:space="preserve">Награде за посебне резултате рада 
</t>
  </si>
  <si>
    <t>Остале награде запосленима</t>
  </si>
  <si>
    <t>Бонуси</t>
  </si>
  <si>
    <t xml:space="preserve">Бонуси за државне празнике </t>
  </si>
  <si>
    <t xml:space="preserve">Накнаде члановима управних,  надзорних одбора и комисија </t>
  </si>
  <si>
    <t>Накнаде члановима комисија  (састављене од запослених)</t>
  </si>
  <si>
    <t>ПОСЛАНИЧКИ ДОДАТАК</t>
  </si>
  <si>
    <t>Посланички додатак</t>
  </si>
  <si>
    <t>СТАЛНИ ТРОШКОВИ</t>
  </si>
  <si>
    <t>Трошкови платног промета и банкарских услуга</t>
  </si>
  <si>
    <t xml:space="preserve">Трошкови платног промета </t>
  </si>
  <si>
    <t>Трошкови банкарских услуга</t>
  </si>
  <si>
    <t>Енергетске услуге</t>
  </si>
  <si>
    <t>Услуге за електричну енергију</t>
  </si>
  <si>
    <t>Трошкови  грејања</t>
  </si>
  <si>
    <t>Природни гас</t>
  </si>
  <si>
    <t>Угаљ</t>
  </si>
  <si>
    <t>Дрва</t>
  </si>
  <si>
    <t>Лож-уље</t>
  </si>
  <si>
    <t xml:space="preserve">Централно грејање </t>
  </si>
  <si>
    <t>Комуналне услуге</t>
  </si>
  <si>
    <t>Услуге водовода и канализације</t>
  </si>
  <si>
    <t>Услуге водовода и канализације (потрошња воде)</t>
  </si>
  <si>
    <t>Услуге редовног одржавања и старања</t>
  </si>
  <si>
    <t xml:space="preserve">Дератизација </t>
  </si>
  <si>
    <t xml:space="preserve">Димњачарске услуге </t>
  </si>
  <si>
    <t xml:space="preserve">Одвоз отпада </t>
  </si>
  <si>
    <t>Услуге чишћења (јавна хигијена - ЈКП Комунално преко Градске управе)</t>
  </si>
  <si>
    <t>Услуге чишћења (чишћење, прање тепиха, завеса, прање возила и сл.)</t>
  </si>
  <si>
    <t>Остале комуналне услуге</t>
  </si>
  <si>
    <t>Допринос за коришћење градског  земљишта и слично</t>
  </si>
  <si>
    <t>Допринос за коришћење вода</t>
  </si>
  <si>
    <t>Услуге комуникација</t>
  </si>
  <si>
    <t>Телефони</t>
  </si>
  <si>
    <t xml:space="preserve">Телефон, телекс и телефакс  </t>
  </si>
  <si>
    <t>Интернет и слично</t>
  </si>
  <si>
    <t>Услуге мобилног телефона</t>
  </si>
  <si>
    <t>Услуге поште и доставе</t>
  </si>
  <si>
    <t>Пошта</t>
  </si>
  <si>
    <t xml:space="preserve">Услуге доставе </t>
  </si>
  <si>
    <t>Остале ПТТ услуге</t>
  </si>
  <si>
    <t>Трошкови осигурања</t>
  </si>
  <si>
    <t>Осигурање имовине</t>
  </si>
  <si>
    <t>Осигурање зграда</t>
  </si>
  <si>
    <t>Осигурање возила (овај трошак је могућ код корисника који имају службено возило и требало би да се плаћа кроз регистрацију возила на конту 482131)</t>
  </si>
  <si>
    <t>Осигурање опреме</t>
  </si>
  <si>
    <t>Осигурање остале дугорочне имовине</t>
  </si>
  <si>
    <t>Осигурање запослених</t>
  </si>
  <si>
    <t>Осигурање запослених у случају несреће на раду</t>
  </si>
  <si>
    <t>Закуп имовине и опреме</t>
  </si>
  <si>
    <t>Закуп имовине</t>
  </si>
  <si>
    <t xml:space="preserve">Закуп стамбеног простора </t>
  </si>
  <si>
    <t xml:space="preserve">Закуп  нестамбеног простора </t>
  </si>
  <si>
    <t>Закуп осталог простора</t>
  </si>
  <si>
    <t>Закуп опреме</t>
  </si>
  <si>
    <t>Закуп опреме за саобраћај</t>
  </si>
  <si>
    <t xml:space="preserve">Закуп административне опреме </t>
  </si>
  <si>
    <t>Закуп опреме за образовање, културу и спорт</t>
  </si>
  <si>
    <t>Остали трошкови</t>
  </si>
  <si>
    <t>Радио - телевизијска претплата</t>
  </si>
  <si>
    <t>ТРОШКОВИ ПУТОВАЊА</t>
  </si>
  <si>
    <t>Трошкови службених путовања у земљи</t>
  </si>
  <si>
    <t>Трошкови дневница (исхране) на службеном путу</t>
  </si>
  <si>
    <t>Трошкови дневница(исхаране) на службеном путу</t>
  </si>
  <si>
    <t>Трошкови превоза на службеном путу у земљи (авион, аутобус, воз и сл.)</t>
  </si>
  <si>
    <t>Трошкови  смештаја на  службеном путу</t>
  </si>
  <si>
    <t xml:space="preserve">Трошкови смештаја на службеном путу </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</si>
  <si>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</si>
  <si>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</si>
  <si>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</si>
  <si>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</si>
  <si>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</si>
  <si>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Трошкови службених путовања у иностранство</t>
  </si>
  <si>
    <t>Трошкови дневница  за службени пут у иностранство</t>
  </si>
  <si>
    <t>Трошкови превоза за службени путу у иностранство (авион, аутобус, воз и сл.)</t>
  </si>
  <si>
    <t>Трошкови  смештаја на  службеном путу у иностранство</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</si>
  <si>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</si>
  <si>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</si>
  <si>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</si>
  <si>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</si>
  <si>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Трошкови путовања у оквиру редовног рада (авион, аутобус, воз )</t>
  </si>
  <si>
    <t>Трошкови путовања у оквиру редовног рада (авион, аутобус, воз) (курири месних канцелариаја)</t>
  </si>
  <si>
    <t>Остале услуге путовања у оквиру редовног рада</t>
  </si>
  <si>
    <t>Превоз средствима јавног превоза</t>
  </si>
  <si>
    <t>Трошкови путовања ученика</t>
  </si>
  <si>
    <t>Превоз ученика</t>
  </si>
  <si>
    <t>Трошкови путовања ученика који учествују на рекпубличким и међународним такмичењима</t>
  </si>
  <si>
    <t>Остали трошкови транспорта</t>
  </si>
  <si>
    <t>УСЛУГЕ ПО УГОВОРУ</t>
  </si>
  <si>
    <t>Административне услуге</t>
  </si>
  <si>
    <t>Услуге превођења</t>
  </si>
  <si>
    <t>Рачуноводствене услуге</t>
  </si>
  <si>
    <t>Рачуноводствене услуге (услуге рачунововође)</t>
  </si>
  <si>
    <t>Остале административне услуге</t>
  </si>
  <si>
    <t>Компјутерске услуге</t>
  </si>
  <si>
    <t>Услуге за израду софтвера</t>
  </si>
  <si>
    <t>Услуге одржавања рачунара</t>
  </si>
  <si>
    <t>Остале компјутертске услуге</t>
  </si>
  <si>
    <t>Остале компјутерске услуге</t>
  </si>
  <si>
    <t>Услуге образовања и усавршавања запослених</t>
  </si>
  <si>
    <t>Котизације</t>
  </si>
  <si>
    <t xml:space="preserve">Котизације за семинаре </t>
  </si>
  <si>
    <t>Котизације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</si>
  <si>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</si>
  <si>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</si>
  <si>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</si>
  <si>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Услуге информисања</t>
  </si>
  <si>
    <t>Услуге штампања</t>
  </si>
  <si>
    <t>Услуге штампања билтена (штампање службеног листа општине и сл.)</t>
  </si>
  <si>
    <t>Услуге штампања  часописа</t>
  </si>
  <si>
    <t>Услуге  информисања јавности и односа са јавношћу</t>
  </si>
  <si>
    <t>Услуге рекламе и пропаганде</t>
  </si>
  <si>
    <t xml:space="preserve">Медијске услуге </t>
  </si>
  <si>
    <t>Стручне услуге</t>
  </si>
  <si>
    <t>Услуге ревизије</t>
  </si>
  <si>
    <t>Правне услуге</t>
  </si>
  <si>
    <t xml:space="preserve">Услуге вештачења </t>
  </si>
  <si>
    <t>Финансијске услуге</t>
  </si>
  <si>
    <t xml:space="preserve">Услуге финансијских саветника </t>
  </si>
  <si>
    <t>Остале финансијске услуге</t>
  </si>
  <si>
    <t>Остале стручне услуге</t>
  </si>
  <si>
    <t>Услуге за домаћинство и угоститељство</t>
  </si>
  <si>
    <t>Услуге за домаћинство</t>
  </si>
  <si>
    <t xml:space="preserve">Прање веша </t>
  </si>
  <si>
    <t>Хемијско чишћење</t>
  </si>
  <si>
    <t>Угоститељске услуге</t>
  </si>
  <si>
    <t>Угоститељске услуге (кафе бар у општини)</t>
  </si>
  <si>
    <t>Репрезентација</t>
  </si>
  <si>
    <t>Остале опште услуге</t>
  </si>
  <si>
    <t>СПЕЦИЈАЛИЗОВАНЕ УСЛУГЕ</t>
  </si>
  <si>
    <t>Пољопривредне услуге</t>
  </si>
  <si>
    <t>Услуге заштите животиња и биља</t>
  </si>
  <si>
    <t>Заштита биља (Пољопривредна станица-прогноза биљних болести и штеточина, извештавање о њиховој појави и организовање и спровођење мера сузбијања истих)</t>
  </si>
  <si>
    <t>Услуге образовања, културе и спорта</t>
  </si>
  <si>
    <t>Услуге културе</t>
  </si>
  <si>
    <t>Услуге спорта</t>
  </si>
  <si>
    <t>Медицинске услуге</t>
  </si>
  <si>
    <t>Здравствена заштита по уговору</t>
  </si>
  <si>
    <t>Остале медицинске услуге</t>
  </si>
  <si>
    <t xml:space="preserve">Остале медицинске услуге </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</si>
  <si>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</si>
  <si>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</si>
  <si>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</si>
  <si>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Геодетске услуге</t>
  </si>
  <si>
    <t>Геодетске услуге (при легализацији објеката и сл.)</t>
  </si>
  <si>
    <t>Остале специјализоване услуге</t>
  </si>
  <si>
    <t xml:space="preserve">ТЕКУЋЕ ПОПРАВКЕ И ОДРЖАВАЊЕ </t>
  </si>
  <si>
    <t>Текуће поправке и одржавање зграда и објеката</t>
  </si>
  <si>
    <t xml:space="preserve">Текуће поправке и одржавање зграда </t>
  </si>
  <si>
    <t>Зидарски радови (израда преградних зидова и сл. поправке)</t>
  </si>
  <si>
    <t>Столарски радови (поправка прозора и врата, замена брава, квака и др. окова)</t>
  </si>
  <si>
    <t>Молерски радови (кречење и бојење)</t>
  </si>
  <si>
    <t>Радови на крову (поправка кровног покривача и др. елемената крова, поправка олука)</t>
  </si>
  <si>
    <t>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t>
  </si>
  <si>
    <t>Централно грејање  (поправка инсталација и уређаја за грејање)</t>
  </si>
  <si>
    <t>Електричне инсталације (замена прекидача, осигурача, утикача, каблова, сијалица, флуо цеви и сл.)</t>
  </si>
  <si>
    <t>Радови на комуникацијским инсталцијама (поправка телефонских инсталација)</t>
  </si>
  <si>
    <t>Текуће поправке и одржавање осталих објеката</t>
  </si>
  <si>
    <t>Текуће поправке и одржавање опреме</t>
  </si>
  <si>
    <t>Текуће поправке и одржавање опреме за саобраћај</t>
  </si>
  <si>
    <t xml:space="preserve">Механичке поправке </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</si>
  <si>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</si>
  <si>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</si>
  <si>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</si>
  <si>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</si>
  <si>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</si>
  <si>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</si>
  <si>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Опрема за домаћинство и угоститељство (односи се на поправку шпорета, фрижидера, усисивача и сл.)</t>
  </si>
  <si>
    <t>Биротехничка опрема (односи се на поправку писаћих машина сл.)</t>
  </si>
  <si>
    <t>Уградна опрема (односи се на поправку клима уређаја, хлоринатора и сл.)</t>
  </si>
  <si>
    <t>Остале поправке и одржавање административне опреме (односи се на поправку дигитрона, машина за рачунање и сл.)</t>
  </si>
  <si>
    <t>Текуће поправке и одржавање опреме за образовање, културу и спорт</t>
  </si>
  <si>
    <t>Текуће поправке и одржавање опреме за образовање (поправке и одржавање учила, справа за физичку културу и сл.)</t>
  </si>
  <si>
    <t>Текуће поправке и одржавање опреме за културу</t>
  </si>
  <si>
    <t>Текуће поправке и одржавање опреме за јавну безбедност</t>
  </si>
  <si>
    <t>МАТЕРИЈАЛ</t>
  </si>
  <si>
    <t>Административни материјал</t>
  </si>
  <si>
    <t>Канцеларијски материјал</t>
  </si>
  <si>
    <t xml:space="preserve">Одећа, обућа и униформе </t>
  </si>
  <si>
    <t>Службена одећа (одећа и обућа за комуналне редаре Градске управе)</t>
  </si>
  <si>
    <t xml:space="preserve">Униформе </t>
  </si>
  <si>
    <t>ХТЗ опрема (заштитна одела и обућа за домаре, ложаче и чистачице)</t>
  </si>
  <si>
    <t>Остали расходи за одећу, обућу и униформе</t>
  </si>
  <si>
    <t>Биодекорација</t>
  </si>
  <si>
    <t>Остали административни материјал</t>
  </si>
  <si>
    <t>Материјали за пољопривреду</t>
  </si>
  <si>
    <t>Храна за животиње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</si>
  <si>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</si>
  <si>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</si>
  <si>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</si>
  <si>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</si>
  <si>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</si>
  <si>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</si>
  <si>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образовање запослених</t>
  </si>
  <si>
    <t>Материјали за образовање</t>
  </si>
  <si>
    <t>Материјали за образовање (књиге за стручни испит)</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</si>
  <si>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</si>
  <si>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</si>
  <si>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</si>
  <si>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</si>
  <si>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</si>
  <si>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</si>
  <si>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образовање, културу и спорт</t>
  </si>
  <si>
    <t>Материјали за културу</t>
  </si>
  <si>
    <t xml:space="preserve">Материјали за културу </t>
  </si>
  <si>
    <t>Материјали за спорт</t>
  </si>
  <si>
    <t>Материјали за одржавање хигијене и угоститељство</t>
  </si>
  <si>
    <t>Материјали за одржавање хигијене</t>
  </si>
  <si>
    <t>Хемијска средства за чишћење (разни детерџенти, прашкови и др. хем. средства за чишћење)</t>
  </si>
  <si>
    <t>Инвентар за одржавање хигијене (крпе, четке, метле, зогери, кофе и сл.)</t>
  </si>
  <si>
    <t xml:space="preserve">Материјали за угоститељство </t>
  </si>
  <si>
    <t xml:space="preserve">Храна  </t>
  </si>
  <si>
    <t xml:space="preserve">Пића </t>
  </si>
  <si>
    <t>Намирнице за припремање хране (Односи се на трошкове интерне производње хране за децу која су на боравку у вртићима Нате Вељковић)</t>
  </si>
  <si>
    <t>Материјали за посебне намене</t>
  </si>
  <si>
    <t>Резервни делови</t>
  </si>
  <si>
    <t>Алат и инвентар</t>
  </si>
  <si>
    <t xml:space="preserve">АМОРТИЗАЦИЈА НЕКРЕТНИНА И ОПРЕМЕ </t>
  </si>
  <si>
    <t>Амортизација зграда и грађевинских објеката</t>
  </si>
  <si>
    <t>Амортизација опреме</t>
  </si>
  <si>
    <t>Амортизација осталих некретнина и опреме</t>
  </si>
  <si>
    <t>ОТПЛАТА ДОМАЋИХ КАМАТА</t>
  </si>
  <si>
    <t>Отплата камата осталим нивоима власти</t>
  </si>
  <si>
    <t>Отплата камата нивоу Републике</t>
  </si>
  <si>
    <t>Отплата камата нивоу општине</t>
  </si>
  <si>
    <t>Отплата камата домаћим пословним банкама</t>
  </si>
  <si>
    <t>Отплата камата осталим домаћим кредиторима</t>
  </si>
  <si>
    <t>Финансијске промене на финансијским лизинзима</t>
  </si>
  <si>
    <t>Камате на куповине путем лизинга</t>
  </si>
  <si>
    <t>ПРАТЕЋИ ТРОШКОВИ ЗАДУЖИВАЊА</t>
  </si>
  <si>
    <t>Негативне курсне разлике</t>
  </si>
  <si>
    <t>Казне за кашњење</t>
  </si>
  <si>
    <t>Казне по решењу правосудних органа</t>
  </si>
  <si>
    <t>Остале казне</t>
  </si>
  <si>
    <t>Таксе које проистичу из задуживања</t>
  </si>
  <si>
    <t>СУБВЕНЦИЈЕ ЈАВНИМ НЕФИНАНСИЈСКИМ ПРЕДУЗЕЋИМА И ОРГАНИЗАЦИЈАМА</t>
  </si>
  <si>
    <t>Текуће субвенције јавним нефинансијским предузећима и организацијама</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</si>
  <si>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</si>
  <si>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</si>
  <si>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</si>
  <si>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јавним нефинансијским предузећима и организацијама</t>
  </si>
  <si>
    <t>Капиталне субвенције за водопривреду</t>
  </si>
  <si>
    <t>Капиталне субвенције за водопривреду (ЈКП Водовод Крушевац)</t>
  </si>
  <si>
    <t>Капиталне субвенције за пољопривреду</t>
  </si>
  <si>
    <t>Капиталне субвенције за пољопривреду  (Фонд за подстицање развоја пољопривреде)</t>
  </si>
  <si>
    <t>Капиталне субвенције осталим јавним нефинансијским предузећима и организацијама</t>
  </si>
  <si>
    <t xml:space="preserve">Капиталне субвенције осталим јавним нефинансијским предузећима и организацијама </t>
  </si>
  <si>
    <t>СУБВЕНЦИЈЕ ПРИВАТНИМ ПРЕДУЗЕЋИМА</t>
  </si>
  <si>
    <t>Текуће субвенције приватним предузећима</t>
  </si>
  <si>
    <t>Капиталне субвенције приватним предузећима</t>
  </si>
  <si>
    <t>ТРАНСФЕРИ ОСТАЛИМ НИВОИМА ВЛАСТИ</t>
  </si>
  <si>
    <t>Текући трансфери осталим нивоима власти</t>
  </si>
  <si>
    <t>Текући трансфери нивоу Републике</t>
  </si>
  <si>
    <t>Капитални трансфери осталим нивоима власти</t>
  </si>
  <si>
    <t>Капитални трансфери нивоу Републике</t>
  </si>
  <si>
    <t>ДОТАЦИЈЕ ОРГАНИЗАЦИЈАМА ОБАВЕЗНОГ СОЦИЈАЛНОГ ОСИГУРАЊА</t>
  </si>
  <si>
    <t>Текуће дотације организацијама обавезног социјалног осигурања</t>
  </si>
  <si>
    <t>Текуће дотације Републичком заводу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</si>
  <si>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</si>
  <si>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</si>
  <si>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ОСТАЛЕ ДОТАЦИЈЕ И ТРАНСФЕРИ</t>
  </si>
  <si>
    <t>Остале текуће  дотације и трансфери</t>
  </si>
  <si>
    <t>Остале капиталне  дотације и трансфери</t>
  </si>
  <si>
    <t>Остали капиталне  дотације и трансфери</t>
  </si>
  <si>
    <t>НАКНАДЕ ЗА СОЦИЈАЛНУ ЗАШТИТУ ИЗ БУЏЕТА</t>
  </si>
  <si>
    <t>Накнаде из буџета за децу и породицу</t>
  </si>
  <si>
    <t>Накнаде из буџета за децу и породицу (акција треће дете преко Фонда за популациону политику)</t>
  </si>
  <si>
    <t>Накнаде из буџета за образовање, културу, науку и спорт</t>
  </si>
  <si>
    <t>Накнаде из буџета за образовање</t>
  </si>
  <si>
    <t>Студентске стипендије</t>
  </si>
  <si>
    <t xml:space="preserve">Ученичке стипендије  </t>
  </si>
  <si>
    <t>Накнаде из буџета за културу</t>
  </si>
  <si>
    <t>Накнаде из буџета за становање и живот</t>
  </si>
  <si>
    <t>Наканде из буџета за становање и живот</t>
  </si>
  <si>
    <t>Остале накнаде из буџета</t>
  </si>
  <si>
    <t>Једнократна помоћ</t>
  </si>
  <si>
    <t>ДОТАЦИЈЕ НЕВЛАДИНИМ ОРГАНИЗАЦИЈАМА</t>
  </si>
  <si>
    <t>Дотације непрофитним организацијама које пружају помоћ домаћинствима</t>
  </si>
  <si>
    <t xml:space="preserve">Дотације  у натури непрофитним организацијама које пружају услуге домаћинствима </t>
  </si>
  <si>
    <t xml:space="preserve">Дотације Црвеном крсту Србије  </t>
  </si>
  <si>
    <t>Дотације  Црвеном крсту Србије  (Крушевац)</t>
  </si>
  <si>
    <t>Дотације осталим непрофитним институцијама</t>
  </si>
  <si>
    <t>Дотације спортским омладинским организацијама</t>
  </si>
  <si>
    <t xml:space="preserve">Дотације спортским омладинским организацијама </t>
  </si>
  <si>
    <t>Дотације верским заједницама</t>
  </si>
  <si>
    <t>Дотације осталим удружењима грађана и политичким странкама</t>
  </si>
  <si>
    <t xml:space="preserve">Дотације осталим удружењима грађана </t>
  </si>
  <si>
    <t>Дотације политичким странкама</t>
  </si>
  <si>
    <t>Дотације привредним коморама</t>
  </si>
  <si>
    <t xml:space="preserve">ПОРЕЗИ, ОБАВЕЗНЕ ТАКСЕ И КАЗНЕ </t>
  </si>
  <si>
    <t>Остали порези</t>
  </si>
  <si>
    <t>Порез на имовину</t>
  </si>
  <si>
    <t>Стални порез на имовину</t>
  </si>
  <si>
    <t>Порез на финансијске трансакције</t>
  </si>
  <si>
    <t>Порез на коришћење роба или обављање активности</t>
  </si>
  <si>
    <t>Регистрација возила (за кориснике који имају службено возило)</t>
  </si>
  <si>
    <t>Обавезне таксе</t>
  </si>
  <si>
    <t>Републичке таксе</t>
  </si>
  <si>
    <t>Градске таксе</t>
  </si>
  <si>
    <t>Општинске таксе</t>
  </si>
  <si>
    <t>Судске таксе</t>
  </si>
  <si>
    <t xml:space="preserve">Новчане казне </t>
  </si>
  <si>
    <t>Републичке казне</t>
  </si>
  <si>
    <t>Градске казне</t>
  </si>
  <si>
    <t>Општинске казне</t>
  </si>
  <si>
    <t xml:space="preserve">НОВЧАНЕ КАЗНЕ И ПЕНАЛИ ПО РЕШЕЊИМА СУДОВА </t>
  </si>
  <si>
    <t xml:space="preserve">Новчана казне  и пенали по решењу судова  </t>
  </si>
  <si>
    <t>Новчана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</si>
  <si>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</si>
  <si>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</si>
  <si>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</si>
  <si>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 (реализација се врши исплатом извођачима радова од стране Републичког буџета па се ово не планира у градском буџету)</t>
  </si>
  <si>
    <t>Расходи који се финансирају из средстава за реализацију насионалног инвестиционог плана</t>
  </si>
  <si>
    <t>СРЕДСТВА РЕЗЕРВЕ</t>
  </si>
  <si>
    <t>Средства резерве</t>
  </si>
  <si>
    <t>Стална резерва</t>
  </si>
  <si>
    <t>Стална резерва (попуњава буџет)</t>
  </si>
  <si>
    <t>Текућа резерва</t>
  </si>
  <si>
    <t>Текућа резерва (попуњава буџет)</t>
  </si>
  <si>
    <t>ЗГРАДЕ И ГРАЂЕВИНСКИ ОБЈЕКТИ</t>
  </si>
  <si>
    <t>Куповина зграда и објеката</t>
  </si>
  <si>
    <t xml:space="preserve">Куповина пословних зграда и пословног простора </t>
  </si>
  <si>
    <t xml:space="preserve">Куповина канцеларијских зграда и осталог простора </t>
  </si>
  <si>
    <t>Куповина складишта, силоса, гаража и сл.</t>
  </si>
  <si>
    <t>Изградња зграда и објеката</t>
  </si>
  <si>
    <t>Изградња стамбеног простора</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</si>
  <si>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</si>
  <si>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</si>
  <si>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</si>
  <si>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</si>
  <si>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Објекти за потребе образовања (изградња школа)</t>
  </si>
  <si>
    <t>Складишта, силоси, гараже и сл. (изградња помоћних просторија за складиштење огрева, подизање противградних станица и др.)</t>
  </si>
  <si>
    <t>Капитално одржавање зграда и објеката</t>
  </si>
  <si>
    <t>Капитално одржавање стамбеног простора</t>
  </si>
  <si>
    <t>Капитално одржавање стамбеног простора за социјалне групе</t>
  </si>
  <si>
    <t>Капитално одржавање пословних зграда и пословног простора</t>
  </si>
  <si>
    <t>Капитално одржавање складишта, силоса, гаража и сл.(помоћне просторије за складиштење огрева, уређење капела исл.)</t>
  </si>
  <si>
    <t>Капитално државање саобраћајних објеката</t>
  </si>
  <si>
    <t>Капитално одржавање осталих објеката</t>
  </si>
  <si>
    <t>Планирање и праћење пројекта</t>
  </si>
  <si>
    <t>Процене изводљивости</t>
  </si>
  <si>
    <t>Идејни пројекат</t>
  </si>
  <si>
    <t>Стручна оцена и коментари</t>
  </si>
  <si>
    <t>Пројектна документација</t>
  </si>
  <si>
    <t>МАШИНЕ И ОПРЕМА</t>
  </si>
  <si>
    <t>Опрема за саобраћај</t>
  </si>
  <si>
    <t>Опрема за копнени саобраћај</t>
  </si>
  <si>
    <t>Аутомобили</t>
  </si>
  <si>
    <t>Комбији</t>
  </si>
  <si>
    <t>Бицикли</t>
  </si>
  <si>
    <t>Административна опрема</t>
  </si>
  <si>
    <t>Канцеларијска опрема</t>
  </si>
  <si>
    <t xml:space="preserve">Намештај </t>
  </si>
  <si>
    <t>Писаће машине</t>
  </si>
  <si>
    <t>Рачунарска опрема (набавка нових компјутера)</t>
  </si>
  <si>
    <t>Штампачи</t>
  </si>
  <si>
    <t>Комуникациона опрема</t>
  </si>
  <si>
    <t>Телефонске централе с припадајућим инсталацијама и апаратима</t>
  </si>
  <si>
    <t>Телефони (набавка нових апарата)</t>
  </si>
  <si>
    <t>Мобилни телефони</t>
  </si>
  <si>
    <t>Електронска и фотографска опрема</t>
  </si>
  <si>
    <t>Фотографска опрема (набавка фото апарата)</t>
  </si>
  <si>
    <t>Опрема за домаћинство и угоститељство</t>
  </si>
  <si>
    <t xml:space="preserve">Опрема за домаћинство (набавка пећи на чврсто гориво, усисивача)  </t>
  </si>
  <si>
    <t>Опрема за угоститељство (кафомат)</t>
  </si>
  <si>
    <t>Опрема за образовање, науку, културу и спорт</t>
  </si>
  <si>
    <t>Опрема за образовање</t>
  </si>
  <si>
    <t>Опрема за образовање
(попуњавају школе-учила)</t>
  </si>
  <si>
    <t>Опрема за културу</t>
  </si>
  <si>
    <t>Опрема за културу (попуњавају установе културе)</t>
  </si>
  <si>
    <t>Опрема за спорт</t>
  </si>
  <si>
    <t>Опрема за спорт (попуњавају спортске установе)</t>
  </si>
  <si>
    <t>Опрема за јавну безбедност</t>
  </si>
  <si>
    <t>Опрема за јавну безбедност (ватрогасни апарати и сл.)</t>
  </si>
  <si>
    <t>Опрема за производњу, моторна,непокретна и немоторна опрема</t>
  </si>
  <si>
    <t>Непокретна опрема</t>
  </si>
  <si>
    <t>НЕМАТЕРИЈАЛНА ИМОВИНА</t>
  </si>
  <si>
    <t>Нематеријална имовина</t>
  </si>
  <si>
    <t>Компјутерски софтвер</t>
  </si>
  <si>
    <t>Књижевна и уметничка дела</t>
  </si>
  <si>
    <t>Књиге у библиотеци</t>
  </si>
  <si>
    <t xml:space="preserve">Репрезентација  </t>
  </si>
  <si>
    <t>Извори финансирања</t>
  </si>
  <si>
    <t>Шифра</t>
  </si>
  <si>
    <t>01</t>
  </si>
  <si>
    <t>Приходи из буџета</t>
  </si>
  <si>
    <t>02</t>
  </si>
  <si>
    <t>04</t>
  </si>
  <si>
    <t>Сопствени приходи буџетских корисника</t>
  </si>
  <si>
    <t>05</t>
  </si>
  <si>
    <t>Донације од иностраних земаља</t>
  </si>
  <si>
    <t>07</t>
  </si>
  <si>
    <t>08</t>
  </si>
  <si>
    <t>09</t>
  </si>
  <si>
    <t>10</t>
  </si>
  <si>
    <t>13</t>
  </si>
  <si>
    <t>15</t>
  </si>
  <si>
    <t>16</t>
  </si>
  <si>
    <t>Примања од продаје нефинансијске имовине</t>
  </si>
  <si>
    <t>Примања од домаћих задуживања</t>
  </si>
  <si>
    <t>Родитељски динар за ваннаставне активности</t>
  </si>
  <si>
    <t>Текуће поправке и одржавање опреме за пољопривреду</t>
  </si>
  <si>
    <t>Текуће поправке и одржавње мерних и контролних инструмената</t>
  </si>
  <si>
    <t>Медицински и лабораторијски материјал</t>
  </si>
  <si>
    <t>Остали медицински и лабораторијски материјал</t>
  </si>
  <si>
    <t>АМОРТИЗАЦИЈА НЕМАТЕРИЈАЛНЕ ИМОВИНЕ</t>
  </si>
  <si>
    <t>Амортизација нематеијалне имовине</t>
  </si>
  <si>
    <t>Порез на робу и услуге</t>
  </si>
  <si>
    <t>Порез на робу</t>
  </si>
  <si>
    <t>Изградња водоводне инфраструктуре</t>
  </si>
  <si>
    <t>Водовод</t>
  </si>
  <si>
    <t xml:space="preserve">Капитално одржавање пословних зграда и пословног простора </t>
  </si>
  <si>
    <t>ЗАЛИХЕ ПРОИЗВОДЊЕ</t>
  </si>
  <si>
    <t>Залихе материјала</t>
  </si>
  <si>
    <t>ЗАЛИХЕ РОБЕ ЗА ДАЉУ ПРОДАЈУ</t>
  </si>
  <si>
    <t>Залихе робе за даљу продају</t>
  </si>
  <si>
    <t xml:space="preserve">Здравствена заштита по уговору (санитарни прегледи ) </t>
  </si>
  <si>
    <t>2. Активност:</t>
  </si>
  <si>
    <t xml:space="preserve">Услуге штампања  публикација </t>
  </si>
  <si>
    <t xml:space="preserve">Накнаде из буџета за културу -Видовданске награде </t>
  </si>
  <si>
    <t>Вредност у базној години (2015.)</t>
  </si>
  <si>
    <t>Циљана вредност 2018. године</t>
  </si>
  <si>
    <t>Шифра:</t>
  </si>
  <si>
    <t>7. Пројекат:</t>
  </si>
  <si>
    <t>8. Пројекат:</t>
  </si>
  <si>
    <t>9. Пројекат:</t>
  </si>
  <si>
    <t xml:space="preserve">Остала дуготрајна роба </t>
  </si>
  <si>
    <t>Помоћ у случају оштећења или уништења имовине</t>
  </si>
  <si>
    <t xml:space="preserve">Остале помоћи запосленим радницима </t>
  </si>
  <si>
    <t xml:space="preserve">Одборнички додатак </t>
  </si>
  <si>
    <t xml:space="preserve">Капитално одржавање објеката за потребе образовања </t>
  </si>
  <si>
    <t>Капитално одржавање отворених спортских и рекреационих објекта</t>
  </si>
  <si>
    <t>Капитално одржавање установа културе</t>
  </si>
  <si>
    <t xml:space="preserve">Пројектно планирање </t>
  </si>
  <si>
    <t xml:space="preserve">Мотоцикли </t>
  </si>
  <si>
    <t>Циљана вредност 2019. године</t>
  </si>
  <si>
    <t>Трансфери између корисника на истом нивоу</t>
  </si>
  <si>
    <t>Трансфери од других нивоа власти (Републички буџет)</t>
  </si>
  <si>
    <t>Добровољни трансфери од физичких и правних лица</t>
  </si>
  <si>
    <t>Приходи и примања директно везани за програмску активност</t>
  </si>
  <si>
    <t>Објављивање тендера и информативних огласа(школе саме објављују тендере за екскурзије и за пријемни испит)</t>
  </si>
  <si>
    <t>Остали материјал за одржавање хигијене (односи се на папирну галантерију и сл.)</t>
  </si>
  <si>
    <t xml:space="preserve">Услуге за електричну енергију -струја за јавну расвету </t>
  </si>
  <si>
    <t xml:space="preserve">Услуге водовода и канализације -потрошња воде за јавне чесме </t>
  </si>
  <si>
    <t>Вредност у базној години (2017.)</t>
  </si>
  <si>
    <t>Циљана вредност 2020. године</t>
  </si>
  <si>
    <t>Услуге заштите имовине (услуге алармних система и сл.)</t>
  </si>
  <si>
    <t>Остале услуге комуникација (претплата на фреквенције)</t>
  </si>
  <si>
    <t>Здравствено осигурање запослених (путничко осигурање запослених за одлазак на екскурзију у иностранство)</t>
  </si>
  <si>
    <t>Осигурање од одговорности према трећим лицима (осигурање гостију код туриситчких организација)</t>
  </si>
  <si>
    <t>Остали трошкови за пословна путовања у земљи (путарина и сл.)</t>
  </si>
  <si>
    <t>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t>
  </si>
  <si>
    <t>Остали трошкови превоза  у оквиру редовног рада (накнада за паркирање службеног возила за време обаљања посла)</t>
  </si>
  <si>
    <t>Трошкови селидбе и превоза (транспорт изложби  код Музеја и сл.)</t>
  </si>
  <si>
    <t>Остале административне услуге (накнада по уговору ван радног односа лицу за послове јавне набавке и накнада за картицу за електронско плаћање и сл.)</t>
  </si>
  <si>
    <t xml:space="preserve">Услуге одржавања рачунара </t>
  </si>
  <si>
    <t>Услуге за израду софтвера (као и израда софтвера за веб сајт)</t>
  </si>
  <si>
    <t>Услуге обазовања и усавршавања запослених  ( курсеви страног језика, обуке за рад на рачунарима и сл.)</t>
  </si>
  <si>
    <t>Остали издаци за стручно образовање (улазнице на сајам и сл.)</t>
  </si>
  <si>
    <t>Услуге информисања јавности (објављивање интервјуа, школске објаве за упис ученика и сл.)</t>
  </si>
  <si>
    <t>Услуге рекламе и пропаганде (израда реклама за библборде и сл.)</t>
  </si>
  <si>
    <t>Остале услуге рекламе и пропаганде (услуге промоције установе у медијима, спортске мајце израђене у сврху промовисања установе на спортским играма и сл.)</t>
  </si>
  <si>
    <t>Остале медијске услуге (закуп билборда, снимање видео спота и сл.)</t>
  </si>
  <si>
    <t>Адвокатске услуге</t>
  </si>
  <si>
    <t>Правно заступање пред домаћом судовима (адвокатске услуге)</t>
  </si>
  <si>
    <t>Остале правне услуге (услуге израде правилника, овере код нотара и сл.)</t>
  </si>
  <si>
    <t>Накнаде члановима управних, надзорних одбора и комисија 
(Технички сакретари политичких партија, накнаде члановима комисија које нису из редова запослених и члановима градске изборне комисије)</t>
  </si>
  <si>
    <t>Накнаде члановима управних, надзорних одбора и комисија (накнаде одборницинма)</t>
  </si>
  <si>
    <t>Накнаде члановима управних, надзорних одбора и комисија (накнаде члановима Градског већа)</t>
  </si>
  <si>
    <t xml:space="preserve">Остале стручне услуге </t>
  </si>
  <si>
    <t>Поклони (помоћ физичком лицу у случају кад се не спроводи као оргнизована социјална и хуманитарна помоћ)</t>
  </si>
  <si>
    <t xml:space="preserve">Испитивање узорака земљишта и вештачког ђубрива </t>
  </si>
  <si>
    <t xml:space="preserve">Услуге јавног здравства - инспекција и анализа </t>
  </si>
  <si>
    <t xml:space="preserve">Услуге ветеринарског прегледа и вакцинације  </t>
  </si>
  <si>
    <t>Остале услуге заштите животиња и биља (ЗОО хигијеничарска служба -збрињавање паса луталица  -ЈКП)</t>
  </si>
  <si>
    <t>Услуге јавног здравства - инспекција и анализа ( редован и ванредни преглед хране, анализа воде и сл.)</t>
  </si>
  <si>
    <t>Услуге одржавања  природних површина (јавно зеленило - ЈКП Крушевац преко Градске управе )</t>
  </si>
  <si>
    <t>Услуге очувања животне средине
(услуге чишћења река и потока и сл.)</t>
  </si>
  <si>
    <t>Остале специјализоване услуге (табле за обележавање улица, рушење објеката, прибављање претходних сагласности, процена ризика за заштиту законитости,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t>
  </si>
  <si>
    <t>Текуће поправке и одржавање осталих објеката (одржавање атмосферске канализације, поправка ограде и уређења дворишта, поправка помоћних објеката за огрев  и сл.)</t>
  </si>
  <si>
    <t>Електронска и фотографска опрема (поправка фотокопир апарата, фото апарата, скенера, видеа , аларма и сл.)</t>
  </si>
  <si>
    <t>Остале поправке и одржавање опреме за саобраћај (технички преглед возила)</t>
  </si>
  <si>
    <t xml:space="preserve">Текуће поправке и одржавање опреме за спорт </t>
  </si>
  <si>
    <t>Текуће поправке и одржавање опреме за јавну безбедност (пуњење апарата за противпожарну заштиту)</t>
  </si>
  <si>
    <t>Канцеларијски материјал (папир за штампање, оловке, фасцикле и сл.)</t>
  </si>
  <si>
    <t>Расходи за радну униформу (униформе за кафе куварице и возаче)</t>
  </si>
  <si>
    <t>Цвеће и зеленило (набавка садница)</t>
  </si>
  <si>
    <t xml:space="preserve">Остали административни материјал </t>
  </si>
  <si>
    <t>Стручна литература за редовне потребе запослених (службени гласник, саветник, цекос и сл.)</t>
  </si>
  <si>
    <t>Остали материјал за превозна средства (тахограф, магнетна картица и  сл.)</t>
  </si>
  <si>
    <t>Материјали за образовање (дневници, сунђери, креде, фломастери за беле табле, планови, материјали за стручне предмете, трошкови израде идентификационих картица ученика и професроа за потребе такмичења  и сл. код школа)</t>
  </si>
  <si>
    <t xml:space="preserve">Материјали за спорт </t>
  </si>
  <si>
    <t>Остали материјали за угоститељство (стољнаци, чарави, јастунице, код установа које имају смештај гостију)</t>
  </si>
  <si>
    <t>Потрошни материјал (набавка тонера, пуњење тонера, дневна штампа и сл.)</t>
  </si>
  <si>
    <t xml:space="preserve">Академске награде </t>
  </si>
  <si>
    <t xml:space="preserve">Ученичке награде (књиге за одличан успех преко школа, новчана награда ученику и сл.) </t>
  </si>
  <si>
    <t>Исхрана и смештај ученика (за наше ученике који похађају школе ван територије града Крушевца)</t>
  </si>
  <si>
    <t>Превоз ученика (за наше ученике који похађају школе ван територије града Крушевца)</t>
  </si>
  <si>
    <t xml:space="preserve">Остале накнаде за образовање                      ( превоз социјално угрожених ученика средњих школа, поклон паке за ђаке прваке, књиге за трећег и четвртог ђака и сл.) </t>
  </si>
  <si>
    <t xml:space="preserve">Дотације добротворним организацијама у храни, одећи, ћебадима и лековима за домаћинства </t>
  </si>
  <si>
    <t>Једнократна помоћ (помоћи, народна кухиња и сл.)</t>
  </si>
  <si>
    <t xml:space="preserve">Општинске таксе </t>
  </si>
  <si>
    <t>Републичке таксе (накнада за пренамену пољопривредног земљишта)</t>
  </si>
  <si>
    <t>Накнада штете за повреде или штету насталу услед елементарних непогода (измиривање обавеза по основу процене штете од комисије, настале услед ел непогода у случају проглашења ванредне ситуације)</t>
  </si>
  <si>
    <t>Капитално одржавање аутопутева, путева, мостова, надвожњака и тунела</t>
  </si>
  <si>
    <t>Капитално одржавање комуникационих и електричних водова (реконструкција и проширење мреже јавне расвете)</t>
  </si>
  <si>
    <t>Планирање и праћење пројекта (надзор изградње објекта)</t>
  </si>
  <si>
    <t>Идејни пројекат (пројекат за изградњу факултета и сл.)</t>
  </si>
  <si>
    <t>Пројектна документација (пројектна документација за реконструквију објеката)</t>
  </si>
  <si>
    <t>Мреже (израда рачунарске мреже)</t>
  </si>
  <si>
    <t>Уграђена опрема (лифт за инвалиде и сл.)</t>
  </si>
  <si>
    <t>ОСТАЛЕ НЕКРЕТНМИНЕ И ОПРЕМА</t>
  </si>
  <si>
    <t>Остале некретнине и опрема</t>
  </si>
  <si>
    <t>Лизинг остале некретнине и опрема</t>
  </si>
  <si>
    <t>Компјутерски софтвер (куповина сотвера)</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</si>
  <si>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</si>
  <si>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</si>
  <si>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</si>
  <si>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</si>
  <si>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</si>
  <si>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</si>
  <si>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</si>
  <si>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 xml:space="preserve">Издаци за патенте и технологију, техничку и технолошку документацију </t>
  </si>
  <si>
    <t xml:space="preserve">Лиценце </t>
  </si>
  <si>
    <t>Прикључак за телефонске линије</t>
  </si>
  <si>
    <t>Остала нематеријална основна средства (прикључак на канализациону мрежу, на топловод и сл.)</t>
  </si>
  <si>
    <t>Монтирана опрема</t>
  </si>
  <si>
    <t>ЗЕМЉИШТЕ</t>
  </si>
  <si>
    <t>Земљиште</t>
  </si>
  <si>
    <t>Набавка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</si>
  <si>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</si>
  <si>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</si>
  <si>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</si>
  <si>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придужених водених површина</t>
  </si>
  <si>
    <t>Набавка пољопривредног земљишта (накнада за експропријацију физичком лицу)</t>
  </si>
  <si>
    <t>Текуће поправке и одржавање производне, моторне, неполретне и немоторне опреме</t>
  </si>
  <si>
    <t>Текуће поправке и одржавање производне, моторне, неполретне и немоторне опреме (поправка котла, замена котла ако је у оквиру вредности зграде и сл.)</t>
  </si>
  <si>
    <t>Остале стручне услуге (накнаде за увожење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</si>
  <si>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Залихе материјала (материјали за пропрему хране за трећа лица на тржишту и сл.)</t>
  </si>
  <si>
    <t>Остали материјали за посебне намене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</si>
  <si>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ПРОГРАМСКА АКТИВНОСТ 1</t>
  </si>
  <si>
    <t>Одговорно лице за спровођење програма:</t>
  </si>
  <si>
    <t>Остале текуће  дотације по закону</t>
  </si>
  <si>
    <t>791110</t>
  </si>
  <si>
    <t>321311</t>
  </si>
  <si>
    <t>Нераспоређени вишак прихода и примања из ранијих година</t>
  </si>
  <si>
    <t>Остале стручне услуге (праћење акта о процени ризика)</t>
  </si>
  <si>
    <t>741410</t>
  </si>
  <si>
    <t>Приход од имовине који припада имаоцима полисе осигурања</t>
  </si>
  <si>
    <t>742140</t>
  </si>
  <si>
    <t>Приходи од продаје добара и услуга од стране тржишних организација у корист нивоа градова</t>
  </si>
  <si>
    <t>772110</t>
  </si>
  <si>
    <t>Меморандумске ставке за рефундацију расхода из претходне године</t>
  </si>
  <si>
    <t>823140</t>
  </si>
  <si>
    <r>
      <t xml:space="preserve">Уградна опрема (набавка и уградња </t>
    </r>
    <r>
      <rPr>
        <b/>
        <sz val="10"/>
        <rFont val="Times New Roman"/>
        <family val="1"/>
      </rPr>
      <t>клима уређаја</t>
    </r>
    <r>
      <rPr>
        <sz val="10"/>
        <rFont val="Times New Roman"/>
        <family val="1"/>
        <charset val="238"/>
      </rPr>
      <t>, хлоринатора, калориметара, уградња централног грејања и сл.)</t>
    </r>
  </si>
  <si>
    <t>Примања од продаје робе за даљу продају</t>
  </si>
  <si>
    <t xml:space="preserve">Шифра: </t>
  </si>
  <si>
    <t xml:space="preserve">Отпремнина приликом одласка у пензију </t>
  </si>
  <si>
    <t>Јубиларне награде  
За 2018 годину: за 10 година Весна Ђуровић и Маја Даниловић; 
за 20 година Бујић Светлана;</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</si>
  <si>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услуге превоза хране за оброке, услуге за реализацију екскурзија и сл.)</t>
  </si>
  <si>
    <t>Услуге за одржавње софтвера (и веб сајта)</t>
  </si>
  <si>
    <t>Остале услуге штампања (штампање афиша-јенолисни туристички материјал, пропагандних кеса и сл.)</t>
  </si>
  <si>
    <t>Медијске услуге радија и телевизије (презентовање редовних активности у медијима-телевизије са националном фреквенцијом)</t>
  </si>
  <si>
    <t>Услуге културе (трошкови ноћења и исхране ученсника (организација и др. павних лица) гостујућих представа, ликовних колнија и сл.)</t>
  </si>
  <si>
    <r>
      <t xml:space="preserve">Остале услуге и материјали за текуће поравке и одржавање зграда (замена громобрана, </t>
    </r>
    <r>
      <rPr>
        <sz val="10"/>
        <rFont val="Times New Roman"/>
        <family val="1"/>
      </rPr>
      <t>подних облога</t>
    </r>
    <r>
      <rPr>
        <sz val="10"/>
        <rFont val="Times New Roman"/>
        <family val="1"/>
        <charset val="238"/>
      </rPr>
      <t xml:space="preserve"> и сл.)</t>
    </r>
  </si>
  <si>
    <r>
      <t xml:space="preserve">Електронска опрема (набавка фотокопир апарата, видео надзор, интерфон, звоно, озвучење и сл.)
</t>
    </r>
    <r>
      <rPr>
        <b/>
        <sz val="10"/>
        <rFont val="Times New Roman"/>
        <family val="1"/>
      </rPr>
      <t>(Фискална каса)</t>
    </r>
  </si>
  <si>
    <r>
      <t xml:space="preserve">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
</t>
    </r>
    <r>
      <rPr>
        <b/>
        <sz val="10"/>
        <rFont val="Times New Roman"/>
        <family val="1"/>
      </rPr>
      <t>(штандови од пластике)</t>
    </r>
  </si>
  <si>
    <t>Остали непоменути трошкови (чланарине, накнада за регистрацију понуђача, "музички динар", накнада за заштиту и унапређење животне средине, услуге фотокопирања исл.)
(трошкови куповине меница 10.000)</t>
  </si>
  <si>
    <t>05511-Градска управа</t>
  </si>
  <si>
    <t>ПРОГРАМ 5</t>
  </si>
  <si>
    <t>Пољопривреда и рурални развој</t>
  </si>
  <si>
    <t>0101</t>
  </si>
  <si>
    <t>Унапређивање пољопривредне производње у граду</t>
  </si>
  <si>
    <t>Подстицање развоја пољопривредне производње на територији града Крушевца</t>
  </si>
  <si>
    <t>Раст производње и стабилност дохотка произвођача</t>
  </si>
  <si>
    <t>5-Пољопривреда и рурални развој</t>
  </si>
  <si>
    <t>0101-0001</t>
  </si>
  <si>
    <t>Подршка за спровођење пољопривредне политике у локалној заједници</t>
  </si>
  <si>
    <t>421-Пољопривреда</t>
  </si>
  <si>
    <t>Стварање услова за развој и унапређење пољопривредне производње</t>
  </si>
  <si>
    <t>Број едукација немењених пољопривредним произвођачима на територији града</t>
  </si>
  <si>
    <t>Остале услуге штампања (штампање позивница, повеља и каталога за пољопривредни сајам и постера, брошура и флајера)</t>
  </si>
  <si>
    <t>Услуге информисања јавности (реклама за пољопривредни сајам-банери)</t>
  </si>
  <si>
    <t>Поклони (ленте и пехари за пољопривредни сајам)</t>
  </si>
  <si>
    <t>Шифра: 0101-0001</t>
  </si>
  <si>
    <t>ПРОГРАМСКА АКТИВНОСТ 2</t>
  </si>
  <si>
    <t>0101-0002</t>
  </si>
  <si>
    <t>Мере подршке руралном развоју</t>
  </si>
  <si>
    <t>Регистар корисника субвенција код локалне самоуправе</t>
  </si>
  <si>
    <t>Шифра: 0101-0002</t>
  </si>
  <si>
    <t>Подршка за спровођење пољопривредне политике у локалној заједници-Градска управа</t>
  </si>
  <si>
    <t xml:space="preserve">Остали материјали за посебне намене </t>
  </si>
  <si>
    <t>Алат и инвентар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</si>
  <si>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Назив индикатора</t>
  </si>
  <si>
    <t>Удео регистрованих пољопривредних газдинстава у укупном броју пољопривредних газдинастава</t>
  </si>
  <si>
    <t>Мере подршке руралном развоју-Градска управа</t>
  </si>
  <si>
    <t>Одељење за инвестиције, привреду и заштиту животне средине/ 05511 Градска управа</t>
  </si>
  <si>
    <t>Текуће поправке и одржавање осталих објеката (уређење некатегорисаних путева)</t>
  </si>
  <si>
    <t>Унапређење руралног развоја</t>
  </si>
  <si>
    <t>Број регистрованих пољопривредних газдинстава каја су корисници мера руралног развоја у односу на укупан број пољопривредних газдинстава</t>
  </si>
  <si>
    <t>Остале стручне услуге (накнаде за стрелце противградне заштите)</t>
  </si>
  <si>
    <t>Репрезентација  (ручак за пољопривредни сајам)</t>
  </si>
  <si>
    <t>Заштита биља (прогноза биљних болести и штеточина, извештавање о њиховој појави и организовање и спровођење мера сузбијања истих)</t>
  </si>
  <si>
    <t>Остале опште услуге (стручни скупови , студијска путовања , трошкови одабира грла , постављање опреме за озвучење , уређење изложбеног простора)</t>
  </si>
  <si>
    <t>Текуће субвенције за пољопривреду (наградни фонд-пољопривредни сајам и др. Манифестације )</t>
  </si>
  <si>
    <t>Остале стручне услуге (накнада за стрелце противградне заштите, а од 2019. године као дотације удружењима по конкурсу)</t>
  </si>
  <si>
    <t>Остале специјализоване услуге (предмер и предрачун и надзор за ревитализацију некатегорисаних путева)</t>
  </si>
  <si>
    <t>Капиталне субвенције за пољопривреду  (подстицаји за инвестиције у пољопривредну производњу: опрема и механизација  и засади воћа )</t>
  </si>
  <si>
    <t>Ова програмска активност обухвата едукацију пољопривредних газдинстава, организацију пољопривредних манифестација,  дотације пољопривредним удружењима по конкурсу,  као и активности на спровођењу пољопривредне политике</t>
  </si>
  <si>
    <t>Циљана вредност 2022. године</t>
  </si>
  <si>
    <t>Расходи у 2022. години</t>
  </si>
  <si>
    <t>Извори у 2022. години</t>
  </si>
  <si>
    <t>Приходи у 2022. години</t>
  </si>
  <si>
    <t>Накнаде члановима управних, надзорних одбора и комисија 
(накнаде члановима комисије за оцењивање грла и комисије за оцењивање најбоље уређеног штанда и славског колача које нису из редова запослених )</t>
  </si>
  <si>
    <t>Текуће субвенције за пољопривреду
(исплата камата на кредите које додељују пословне банке , вештачко осемењавање крава , подршка сточарској производњи , осигурање усева, плодова и животиња )</t>
  </si>
  <si>
    <t>Начелник Градске управе</t>
  </si>
  <si>
    <t>Начелник Одељења за  за инвестиције, привреду и заштиту животне средине</t>
  </si>
  <si>
    <t>Циљана вредност 2023. године</t>
  </si>
  <si>
    <t>Расходи у 2023. години</t>
  </si>
  <si>
    <t>Извори у 2023. години</t>
  </si>
  <si>
    <t>Приходи у 2023. години</t>
  </si>
  <si>
    <t>Вредност у базној години (2021.)</t>
  </si>
  <si>
    <t>Циљана вредност 2024. године</t>
  </si>
  <si>
    <t>Расходи у базној години (2021.)</t>
  </si>
  <si>
    <t>Расходи у 2024. години</t>
  </si>
  <si>
    <t>УКУПНО (2022.-2024.)</t>
  </si>
  <si>
    <t>Вредност у базној години (2021)</t>
  </si>
  <si>
    <t>Расходи у 2022.  години</t>
  </si>
  <si>
    <t>УКУПНО (2022-2024)</t>
  </si>
  <si>
    <t>Приходи у базној години (2021.)</t>
  </si>
  <si>
    <t>Приходи у 2024. години</t>
  </si>
  <si>
    <t>Извори у базној години (2021.)</t>
  </si>
  <si>
    <t>Извори у 2024. години</t>
  </si>
  <si>
    <t>Општи приходи и примања буџета</t>
  </si>
  <si>
    <t>Неутрошена средства донација, помоћи и трансфера  из ранијих година</t>
  </si>
  <si>
    <t>520/6466 = 8.04%</t>
  </si>
  <si>
    <t xml:space="preserve">Регистар корисника субвенција код локалне самуправе </t>
  </si>
  <si>
    <r>
      <t>Закон о пољопривреди и руралном развоју ("Сл. гл. РС", бр. 41/09 , 10/13, 101/16 и 67/2021), Закон о подстицајима у пољопривреди и руралном развоју ("Сл .гл. РС", бр. 10/13, 142/2014, 103/2015 и 101/16), Закон о пољопривредном земљишту ("Сл. гл. РС", бр. 62/06, 65/08, 41/09 , 112/2015, 80/17 и 95/2018),  Закон о удружењима ("Сл. гл. РС бр. 51/2009, 99/2011 и 44/2018) и</t>
    </r>
    <r>
      <rPr>
        <sz val="12"/>
        <rFont val="Times New Roman"/>
        <family val="1"/>
      </rPr>
      <t xml:space="preserve"> Финансијски план Комисије за подстицање развоја пољопривреде града Крушевца за 2022. годину број 55/2021 од 17.11.2021. године</t>
    </r>
  </si>
  <si>
    <t>Листа присутности (Списак произвођача)</t>
  </si>
  <si>
    <t>Испитивање узорака земљишта и вештачког ђубрива  (испитивање плодности земљишта 2.000.000 и испитивање могућности унапређења производних способности пољопривреног земљишта 5.000.000)</t>
  </si>
  <si>
    <t>Текуће субвенције приватним предузећима (наградни фонд-пољопривредни сајам и др. Манифестације -од 17.09.2019. семинар СКГО -овај конто)</t>
  </si>
  <si>
    <t>Закон о пољопривреди и руралном развоју ("Сл. гл. РС" бр. 41/09 , 10/13, 101/16 и 67/2021), Закон о подстицајима у пољопривреди и руралном развоју ("Сл .гл. РС" бр. 10/13, 142/2014, 103/2015 и 101/16), Закон о пољопривредном земљишту ("Сл. гл. РС" бр. 62/06, 65/08, 41/09 , 112/2015, 80/17 и 95/2018), Закон о удружењима ("Сл. гл. РС бр. 51/2009, 99/2011 и 44/2018) и  Финансијски план Комисије за подстицање развоја пољопривреде града Крушевца за 2022. годину број 55/2021 од 17.11.2021. године</t>
  </si>
  <si>
    <t>Закон о пољопривреди и руралном развоју ("Сл. гл. РС" бр. 41/09 , 10/13, 101/16 и 67/2021), Закон о подстицајима у пољопривреди и руралном развоју ("Сл. гл. РС" бр. 10/13, 142/2014, 103/2015 и 101/16), Закон о пољопривредном земљишту ("Сл. гл. РС" бр. 62/06, 65/08, 41/09 , 112/2015, 80/17 и 95/2018) и Финансијски план Комисије за подстицање развоја пољопривреде града Крушевца за 2022. годину број 55/2021 од 17.11.2021. године</t>
  </si>
  <si>
    <t>520/6.466=8.04%</t>
  </si>
  <si>
    <t>(разврстано према полу) жене</t>
  </si>
  <si>
    <t>50/6.466=0,77%</t>
  </si>
  <si>
    <t>Текуће субвенције приватним предузећима  ( вештачко осемењавање крава , подршка сточарској производњи , осигурање усева, плодова и животиња -од 17.09.2019. семинар СКГО -овај конто)</t>
  </si>
  <si>
    <t>Капиталне субвенције приватним предузећима  (подстицаји за инвестиције у пољопривредну производњу: опрема и механизација,   засади воћа, прертада и сертификација, сеоски туризам и органска производња)</t>
  </si>
  <si>
    <t>Дотације осталим удружењима грађана (дотације пољопривредним удружењима по конкурсу 800.000 и удружење стрелаца противградне заштите 4.000.000)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</si>
</sst>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2"/>
      <color theme="1"/>
      <name val="Times New Roman"/>
      <family val="1"/>
    </font>
    <font>
      <b/>
      <sz val="12"/>
      <color theme="1"/>
      <name val="Times New Roman"/>
      <family val="1"/>
    </font>
    <font>
      <b/>
      <i/>
      <sz val="12"/>
      <color theme="1"/>
      <name val="Times New Roman"/>
      <family val="1"/>
    </font>
    <font>
      <b/>
      <sz val="10"/>
      <name val="Times New Roman"/>
      <family val="1"/>
      <charset val="238"/>
    </font>
    <font>
      <sz val="10"/>
      <name val="Times New Roman"/>
      <family val="1"/>
      <charset val="238"/>
    </font>
    <font>
      <sz val="10"/>
      <color rgb="FF7030A0"/>
      <name val="Times New Roman"/>
      <family val="1"/>
      <charset val="238"/>
    </font>
    <font>
      <sz val="10"/>
      <color indexed="53"/>
      <name val="Times New Roman"/>
      <family val="1"/>
      <charset val="238"/>
    </font>
    <font>
      <sz val="10"/>
      <color indexed="23"/>
      <name val="Times New Roman"/>
      <family val="1"/>
      <charset val="238"/>
    </font>
    <font>
      <sz val="10"/>
      <color indexed="17"/>
      <name val="Times New Roman"/>
      <family val="1"/>
      <charset val="238"/>
    </font>
    <font>
      <b/>
      <sz val="10"/>
      <name val="Times New Roman"/>
      <family val="1"/>
    </font>
    <font>
      <sz val="10"/>
      <name val="Times New Roman"/>
      <family val="1"/>
    </font>
    <font>
      <sz val="12"/>
      <name val="Times New Roman"/>
      <family val="1"/>
    </font>
  </fonts>
  <fills count="6">
    <fill>
      <patternFill patternType="none"/>
    </fill>
    <fill>
      <patternFill patternType="gray125"/>
    </fill>
    <fill>
      <patternFill patternType="solid">
        <fgColor theme="0" tint="-0.14996795556505021"/>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6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medium">
        <color auto="1"/>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medium">
        <color auto="1"/>
      </right>
      <top style="thin">
        <color indexed="64"/>
      </top>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bottom style="medium">
        <color auto="1"/>
      </bottom>
      <diagonal/>
    </border>
    <border>
      <left/>
      <right/>
      <top style="thin">
        <color indexed="64"/>
      </top>
      <bottom/>
      <diagonal/>
    </border>
    <border>
      <left style="medium">
        <color auto="1"/>
      </left>
      <right style="thin">
        <color auto="1"/>
      </right>
      <top style="thin">
        <color indexed="64"/>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indexed="64"/>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s>
  <cellStyleXfs count="1">
    <xf numFmtId="0" fontId="0" fillId="0" borderId="0"/>
  </cellStyleXfs>
  <cellXfs count="337">
    <xf numFmtId="0" fontId="0" fillId="0" borderId="0" xfId="0"/>
    <xf numFmtId="0" fontId="1" fillId="0" borderId="0" xfId="0" applyFont="1"/>
    <xf numFmtId="0" fontId="1" fillId="0" borderId="0" xfId="0" applyFont="1" applyAlignment="1">
      <alignment horizontal="center" vertical="center" wrapText="1"/>
    </xf>
    <xf numFmtId="0" fontId="1" fillId="0" borderId="5" xfId="0" applyFont="1" applyBorder="1"/>
    <xf numFmtId="0" fontId="1" fillId="0" borderId="6" xfId="0" applyFont="1" applyBorder="1"/>
    <xf numFmtId="0" fontId="1" fillId="0" borderId="8" xfId="0" applyFont="1" applyBorder="1"/>
    <xf numFmtId="0" fontId="1" fillId="0" borderId="9" xfId="0" applyFont="1" applyBorder="1"/>
    <xf numFmtId="0" fontId="1" fillId="0" borderId="11" xfId="0" applyFont="1" applyBorder="1"/>
    <xf numFmtId="0" fontId="1" fillId="2" borderId="15" xfId="0" applyFont="1" applyFill="1" applyBorder="1" applyAlignment="1">
      <alignment horizontal="center" vertical="center" wrapText="1"/>
    </xf>
    <xf numFmtId="0" fontId="3" fillId="0" borderId="18" xfId="0" applyFont="1" applyBorder="1" applyAlignment="1">
      <alignment vertical="center" wrapText="1"/>
    </xf>
    <xf numFmtId="0" fontId="4" fillId="0" borderId="5" xfId="0" applyFont="1" applyBorder="1" applyAlignment="1" applyProtection="1">
      <alignment wrapText="1"/>
      <protection locked="0"/>
    </xf>
    <xf numFmtId="0" fontId="4" fillId="0" borderId="5" xfId="0" applyFont="1" applyBorder="1" applyAlignment="1" applyProtection="1">
      <alignment horizontal="right" vertical="top" wrapText="1"/>
      <protection locked="0"/>
    </xf>
    <xf numFmtId="0" fontId="4" fillId="0" borderId="32" xfId="0" applyFont="1" applyBorder="1" applyAlignment="1" applyProtection="1">
      <alignment horizontal="left" vertical="center" wrapText="1"/>
      <protection locked="0"/>
    </xf>
    <xf numFmtId="3" fontId="4" fillId="0" borderId="5" xfId="0" applyNumberFormat="1" applyFont="1" applyBorder="1" applyProtection="1">
      <protection hidden="1"/>
    </xf>
    <xf numFmtId="0" fontId="5" fillId="0" borderId="5" xfId="0" applyFont="1" applyBorder="1" applyAlignment="1" applyProtection="1">
      <alignment wrapText="1"/>
      <protection locked="0"/>
    </xf>
    <xf numFmtId="0" fontId="5" fillId="0" borderId="5" xfId="0" applyFont="1" applyBorder="1" applyAlignment="1" applyProtection="1">
      <alignment horizontal="right" vertical="top" wrapText="1"/>
      <protection locked="0"/>
    </xf>
    <xf numFmtId="0" fontId="5" fillId="0" borderId="32" xfId="0" applyFont="1" applyBorder="1" applyAlignment="1" applyProtection="1">
      <alignment horizontal="left" vertical="center" wrapText="1"/>
      <protection locked="0"/>
    </xf>
    <xf numFmtId="3" fontId="5" fillId="0" borderId="5" xfId="0" applyNumberFormat="1" applyFont="1" applyBorder="1" applyProtection="1">
      <protection hidden="1"/>
    </xf>
    <xf numFmtId="3" fontId="5" fillId="3" borderId="5" xfId="0" applyNumberFormat="1" applyFont="1" applyFill="1" applyBorder="1" applyProtection="1">
      <protection locked="0"/>
    </xf>
    <xf numFmtId="3" fontId="5" fillId="0" borderId="5" xfId="0" applyNumberFormat="1" applyFont="1" applyFill="1" applyBorder="1" applyProtection="1">
      <protection locked="0"/>
    </xf>
    <xf numFmtId="0" fontId="4" fillId="0" borderId="32" xfId="0" applyFont="1" applyBorder="1" applyAlignment="1" applyProtection="1">
      <alignment vertical="center" wrapText="1"/>
      <protection locked="0"/>
    </xf>
    <xf numFmtId="3" fontId="6" fillId="3" borderId="5" xfId="0" applyNumberFormat="1" applyFont="1" applyFill="1" applyBorder="1" applyProtection="1">
      <protection locked="0"/>
    </xf>
    <xf numFmtId="0" fontId="5" fillId="0" borderId="5" xfId="0" applyFont="1" applyBorder="1" applyAlignment="1" applyProtection="1">
      <alignment vertical="top" wrapText="1"/>
      <protection locked="0"/>
    </xf>
    <xf numFmtId="3" fontId="7" fillId="3" borderId="5" xfId="0" applyNumberFormat="1" applyFont="1" applyFill="1" applyBorder="1" applyProtection="1">
      <protection locked="0"/>
    </xf>
    <xf numFmtId="3" fontId="4" fillId="0" borderId="5" xfId="0" applyNumberFormat="1" applyFont="1" applyFill="1" applyBorder="1" applyProtection="1">
      <protection locked="0"/>
    </xf>
    <xf numFmtId="0" fontId="5" fillId="0" borderId="32" xfId="0" applyFont="1" applyBorder="1" applyAlignment="1" applyProtection="1">
      <alignment horizontal="left" vertical="top" wrapText="1"/>
      <protection locked="0"/>
    </xf>
    <xf numFmtId="0" fontId="4" fillId="0" borderId="5" xfId="0" applyFont="1" applyBorder="1" applyAlignment="1" applyProtection="1">
      <alignment vertical="top" wrapText="1"/>
      <protection locked="0"/>
    </xf>
    <xf numFmtId="3" fontId="5" fillId="3" borderId="5" xfId="0" applyNumberFormat="1" applyFont="1" applyFill="1" applyBorder="1" applyProtection="1">
      <protection hidden="1"/>
    </xf>
    <xf numFmtId="3" fontId="4" fillId="0" borderId="5" xfId="0" applyNumberFormat="1" applyFont="1" applyFill="1" applyBorder="1" applyProtection="1">
      <protection hidden="1"/>
    </xf>
    <xf numFmtId="3" fontId="5" fillId="0" borderId="5" xfId="0" applyNumberFormat="1" applyFont="1" applyFill="1" applyBorder="1" applyProtection="1">
      <protection hidden="1"/>
    </xf>
    <xf numFmtId="3" fontId="5" fillId="0" borderId="5" xfId="0" applyNumberFormat="1" applyFont="1" applyBorder="1" applyProtection="1">
      <protection locked="0"/>
    </xf>
    <xf numFmtId="3" fontId="4" fillId="3" borderId="5" xfId="0" applyNumberFormat="1" applyFont="1" applyFill="1" applyBorder="1" applyProtection="1">
      <protection locked="0"/>
    </xf>
    <xf numFmtId="3" fontId="5" fillId="3" borderId="5" xfId="0" applyNumberFormat="1" applyFont="1" applyFill="1" applyBorder="1" applyAlignment="1" applyProtection="1">
      <alignment vertical="center"/>
      <protection locked="0"/>
    </xf>
    <xf numFmtId="0" fontId="4" fillId="0" borderId="5" xfId="0" applyFont="1" applyBorder="1" applyAlignment="1" applyProtection="1">
      <alignment horizontal="left" vertical="top" wrapText="1"/>
      <protection locked="0"/>
    </xf>
    <xf numFmtId="0" fontId="4" fillId="0" borderId="5" xfId="0" applyFont="1" applyBorder="1" applyAlignment="1" applyProtection="1">
      <alignment horizontal="center" vertical="top" wrapText="1"/>
      <protection locked="0"/>
    </xf>
    <xf numFmtId="3" fontId="8" fillId="3" borderId="5" xfId="0" applyNumberFormat="1" applyFont="1" applyFill="1" applyBorder="1" applyProtection="1">
      <protection locked="0"/>
    </xf>
    <xf numFmtId="0" fontId="4" fillId="0" borderId="5" xfId="0" applyFont="1" applyBorder="1" applyAlignment="1" applyProtection="1">
      <alignment horizontal="right" wrapText="1"/>
      <protection locked="0"/>
    </xf>
    <xf numFmtId="0" fontId="5" fillId="0" borderId="5" xfId="0" applyFont="1" applyBorder="1" applyAlignment="1" applyProtection="1">
      <alignment horizontal="right" wrapText="1"/>
      <protection locked="0"/>
    </xf>
    <xf numFmtId="0" fontId="5" fillId="0" borderId="32" xfId="0" applyFont="1" applyBorder="1" applyAlignment="1" applyProtection="1">
      <alignment vertical="center" wrapText="1"/>
      <protection locked="0"/>
    </xf>
    <xf numFmtId="0" fontId="5" fillId="0" borderId="33" xfId="0" applyFont="1" applyBorder="1" applyAlignment="1" applyProtection="1">
      <alignment wrapText="1"/>
      <protection locked="0"/>
    </xf>
    <xf numFmtId="0" fontId="5" fillId="0" borderId="33" xfId="0" applyFont="1" applyBorder="1" applyAlignment="1" applyProtection="1">
      <alignment horizontal="right" vertical="top" wrapText="1"/>
      <protection locked="0"/>
    </xf>
    <xf numFmtId="0" fontId="5" fillId="0" borderId="34" xfId="0" applyFont="1" applyBorder="1" applyAlignment="1" applyProtection="1">
      <alignment horizontal="left" vertical="center" wrapText="1"/>
      <protection locked="0"/>
    </xf>
    <xf numFmtId="3" fontId="5" fillId="3" borderId="33" xfId="0" applyNumberFormat="1" applyFont="1" applyFill="1" applyBorder="1" applyProtection="1">
      <protection locked="0"/>
    </xf>
    <xf numFmtId="3" fontId="4" fillId="0" borderId="11" xfId="0" applyNumberFormat="1" applyFont="1" applyBorder="1" applyProtection="1">
      <protection hidden="1"/>
    </xf>
    <xf numFmtId="0" fontId="5" fillId="0" borderId="5" xfId="0" applyFont="1" applyBorder="1" applyAlignment="1" applyProtection="1">
      <alignment horizontal="center" vertical="top" wrapText="1"/>
      <protection locked="0"/>
    </xf>
    <xf numFmtId="3" fontId="9" fillId="3" borderId="5" xfId="0" applyNumberFormat="1" applyFont="1" applyFill="1" applyBorder="1" applyProtection="1">
      <protection locked="0"/>
    </xf>
    <xf numFmtId="3" fontId="4" fillId="0" borderId="32" xfId="0" applyNumberFormat="1" applyFont="1" applyBorder="1" applyProtection="1">
      <protection hidden="1"/>
    </xf>
    <xf numFmtId="3" fontId="5" fillId="0" borderId="32" xfId="0" applyNumberFormat="1" applyFont="1" applyBorder="1" applyProtection="1">
      <protection hidden="1"/>
    </xf>
    <xf numFmtId="3" fontId="5" fillId="3" borderId="32" xfId="0" applyNumberFormat="1" applyFont="1" applyFill="1" applyBorder="1" applyProtection="1">
      <protection locked="0"/>
    </xf>
    <xf numFmtId="3" fontId="5" fillId="0" borderId="32" xfId="0" applyNumberFormat="1" applyFont="1" applyFill="1" applyBorder="1" applyProtection="1">
      <protection locked="0"/>
    </xf>
    <xf numFmtId="3" fontId="6" fillId="3" borderId="32" xfId="0" applyNumberFormat="1" applyFont="1" applyFill="1" applyBorder="1" applyProtection="1">
      <protection locked="0"/>
    </xf>
    <xf numFmtId="3" fontId="7" fillId="3" borderId="32" xfId="0" applyNumberFormat="1" applyFont="1" applyFill="1" applyBorder="1" applyProtection="1">
      <protection locked="0"/>
    </xf>
    <xf numFmtId="3" fontId="4" fillId="0" borderId="32" xfId="0" applyNumberFormat="1" applyFont="1" applyFill="1" applyBorder="1" applyProtection="1">
      <protection locked="0"/>
    </xf>
    <xf numFmtId="3" fontId="5" fillId="3" borderId="32" xfId="0" applyNumberFormat="1" applyFont="1" applyFill="1" applyBorder="1" applyProtection="1">
      <protection hidden="1"/>
    </xf>
    <xf numFmtId="3" fontId="4" fillId="0" borderId="32" xfId="0" applyNumberFormat="1" applyFont="1" applyFill="1" applyBorder="1" applyProtection="1">
      <protection hidden="1"/>
    </xf>
    <xf numFmtId="3" fontId="5" fillId="0" borderId="32" xfId="0" applyNumberFormat="1" applyFont="1" applyFill="1" applyBorder="1" applyProtection="1">
      <protection hidden="1"/>
    </xf>
    <xf numFmtId="3" fontId="5" fillId="0" borderId="32" xfId="0" applyNumberFormat="1" applyFont="1" applyBorder="1" applyProtection="1">
      <protection locked="0"/>
    </xf>
    <xf numFmtId="3" fontId="4" fillId="3" borderId="32" xfId="0" applyNumberFormat="1" applyFont="1" applyFill="1" applyBorder="1" applyProtection="1">
      <protection locked="0"/>
    </xf>
    <xf numFmtId="3" fontId="5" fillId="3" borderId="32" xfId="0" applyNumberFormat="1" applyFont="1" applyFill="1" applyBorder="1" applyAlignment="1" applyProtection="1">
      <alignment vertical="center"/>
      <protection locked="0"/>
    </xf>
    <xf numFmtId="3" fontId="8" fillId="3" borderId="32" xfId="0" applyNumberFormat="1" applyFont="1" applyFill="1" applyBorder="1" applyProtection="1">
      <protection locked="0"/>
    </xf>
    <xf numFmtId="3" fontId="5" fillId="3" borderId="34" xfId="0" applyNumberFormat="1" applyFont="1" applyFill="1" applyBorder="1" applyProtection="1">
      <protection locked="0"/>
    </xf>
    <xf numFmtId="3" fontId="4" fillId="0" borderId="43" xfId="0" applyNumberFormat="1" applyFont="1" applyBorder="1" applyProtection="1">
      <protection hidden="1"/>
    </xf>
    <xf numFmtId="3" fontId="9" fillId="3" borderId="32" xfId="0" applyNumberFormat="1" applyFont="1" applyFill="1" applyBorder="1" applyProtection="1">
      <protection locked="0"/>
    </xf>
    <xf numFmtId="3" fontId="2" fillId="0" borderId="40" xfId="0" applyNumberFormat="1" applyFont="1" applyBorder="1"/>
    <xf numFmtId="3" fontId="2" fillId="0" borderId="42" xfId="0" applyNumberFormat="1" applyFont="1" applyBorder="1"/>
    <xf numFmtId="3" fontId="4" fillId="0" borderId="36" xfId="0" applyNumberFormat="1" applyFont="1" applyBorder="1" applyProtection="1">
      <protection hidden="1"/>
    </xf>
    <xf numFmtId="3" fontId="5" fillId="0" borderId="36" xfId="0" applyNumberFormat="1" applyFont="1" applyBorder="1" applyProtection="1">
      <protection hidden="1"/>
    </xf>
    <xf numFmtId="3" fontId="5" fillId="3" borderId="36" xfId="0" applyNumberFormat="1" applyFont="1" applyFill="1" applyBorder="1" applyProtection="1">
      <protection locked="0"/>
    </xf>
    <xf numFmtId="3" fontId="5" fillId="0" borderId="36" xfId="0" applyNumberFormat="1" applyFont="1" applyFill="1" applyBorder="1" applyProtection="1">
      <protection locked="0"/>
    </xf>
    <xf numFmtId="3" fontId="7" fillId="3" borderId="36" xfId="0" applyNumberFormat="1" applyFont="1" applyFill="1" applyBorder="1" applyProtection="1">
      <protection locked="0"/>
    </xf>
    <xf numFmtId="3" fontId="4" fillId="0" borderId="36" xfId="0" applyNumberFormat="1" applyFont="1" applyFill="1" applyBorder="1" applyProtection="1">
      <protection locked="0"/>
    </xf>
    <xf numFmtId="3" fontId="5" fillId="3" borderId="36" xfId="0" applyNumberFormat="1" applyFont="1" applyFill="1" applyBorder="1" applyProtection="1">
      <protection hidden="1"/>
    </xf>
    <xf numFmtId="3" fontId="4" fillId="0" borderId="36" xfId="0" applyNumberFormat="1" applyFont="1" applyFill="1" applyBorder="1" applyProtection="1">
      <protection hidden="1"/>
    </xf>
    <xf numFmtId="3" fontId="5" fillId="0" borderId="36" xfId="0" applyNumberFormat="1" applyFont="1" applyFill="1" applyBorder="1" applyProtection="1">
      <protection hidden="1"/>
    </xf>
    <xf numFmtId="3" fontId="5" fillId="0" borderId="36" xfId="0" applyNumberFormat="1" applyFont="1" applyBorder="1" applyProtection="1">
      <protection locked="0"/>
    </xf>
    <xf numFmtId="3" fontId="4" fillId="3" borderId="36" xfId="0" applyNumberFormat="1" applyFont="1" applyFill="1" applyBorder="1" applyProtection="1">
      <protection locked="0"/>
    </xf>
    <xf numFmtId="3" fontId="5" fillId="3" borderId="36" xfId="0" applyNumberFormat="1" applyFont="1" applyFill="1" applyBorder="1" applyAlignment="1" applyProtection="1">
      <alignment vertical="center"/>
      <protection locked="0"/>
    </xf>
    <xf numFmtId="3" fontId="8" fillId="3" borderId="36" xfId="0" applyNumberFormat="1" applyFont="1" applyFill="1" applyBorder="1" applyProtection="1">
      <protection locked="0"/>
    </xf>
    <xf numFmtId="3" fontId="5" fillId="3" borderId="45" xfId="0" applyNumberFormat="1" applyFont="1" applyFill="1" applyBorder="1" applyProtection="1">
      <protection locked="0"/>
    </xf>
    <xf numFmtId="3" fontId="4" fillId="0" borderId="46" xfId="0" applyNumberFormat="1" applyFont="1" applyBorder="1" applyProtection="1">
      <protection hidden="1"/>
    </xf>
    <xf numFmtId="3" fontId="4" fillId="0" borderId="42" xfId="0" applyNumberFormat="1" applyFont="1" applyBorder="1" applyProtection="1">
      <protection hidden="1"/>
    </xf>
    <xf numFmtId="3" fontId="5" fillId="0" borderId="42" xfId="0" applyNumberFormat="1" applyFont="1" applyBorder="1" applyProtection="1">
      <protection hidden="1"/>
    </xf>
    <xf numFmtId="3" fontId="5" fillId="3" borderId="42" xfId="0" applyNumberFormat="1" applyFont="1" applyFill="1" applyBorder="1" applyProtection="1">
      <protection locked="0"/>
    </xf>
    <xf numFmtId="3" fontId="5" fillId="0" borderId="42" xfId="0" applyNumberFormat="1" applyFont="1" applyFill="1" applyBorder="1" applyProtection="1">
      <protection locked="0"/>
    </xf>
    <xf numFmtId="3" fontId="7" fillId="3" borderId="42" xfId="0" applyNumberFormat="1" applyFont="1" applyFill="1" applyBorder="1" applyProtection="1">
      <protection locked="0"/>
    </xf>
    <xf numFmtId="3" fontId="4" fillId="0" borderId="42" xfId="0" applyNumberFormat="1" applyFont="1" applyFill="1" applyBorder="1" applyProtection="1">
      <protection locked="0"/>
    </xf>
    <xf numFmtId="3" fontId="5" fillId="3" borderId="42" xfId="0" applyNumberFormat="1" applyFont="1" applyFill="1" applyBorder="1" applyProtection="1">
      <protection hidden="1"/>
    </xf>
    <xf numFmtId="3" fontId="4" fillId="0" borderId="42" xfId="0" applyNumberFormat="1" applyFont="1" applyFill="1" applyBorder="1" applyProtection="1">
      <protection hidden="1"/>
    </xf>
    <xf numFmtId="3" fontId="5" fillId="0" borderId="42" xfId="0" applyNumberFormat="1" applyFont="1" applyFill="1" applyBorder="1" applyProtection="1">
      <protection hidden="1"/>
    </xf>
    <xf numFmtId="3" fontId="5" fillId="0" borderId="42" xfId="0" applyNumberFormat="1" applyFont="1" applyBorder="1" applyProtection="1">
      <protection locked="0"/>
    </xf>
    <xf numFmtId="3" fontId="4" fillId="3" borderId="42" xfId="0" applyNumberFormat="1" applyFont="1" applyFill="1" applyBorder="1" applyProtection="1">
      <protection locked="0"/>
    </xf>
    <xf numFmtId="3" fontId="5" fillId="3" borderId="47" xfId="0" applyNumberFormat="1" applyFont="1" applyFill="1" applyBorder="1" applyProtection="1">
      <protection locked="0"/>
    </xf>
    <xf numFmtId="3" fontId="4" fillId="0" borderId="48" xfId="0" applyNumberFormat="1" applyFont="1" applyBorder="1" applyProtection="1">
      <protection hidden="1"/>
    </xf>
    <xf numFmtId="3" fontId="9" fillId="3" borderId="42" xfId="0" applyNumberFormat="1" applyFont="1" applyFill="1" applyBorder="1" applyProtection="1">
      <protection locked="0"/>
    </xf>
    <xf numFmtId="3" fontId="2" fillId="0" borderId="47" xfId="0" applyNumberFormat="1" applyFont="1" applyBorder="1"/>
    <xf numFmtId="3" fontId="2" fillId="0" borderId="37" xfId="0" applyNumberFormat="1" applyFont="1" applyBorder="1"/>
    <xf numFmtId="3" fontId="2" fillId="0" borderId="13" xfId="0" applyNumberFormat="1" applyFont="1" applyBorder="1"/>
    <xf numFmtId="3" fontId="2" fillId="0" borderId="14" xfId="0" applyNumberFormat="1" applyFont="1" applyBorder="1"/>
    <xf numFmtId="3" fontId="2" fillId="0" borderId="15" xfId="0" applyNumberFormat="1" applyFont="1" applyBorder="1"/>
    <xf numFmtId="3" fontId="1" fillId="0" borderId="11" xfId="0" applyNumberFormat="1" applyFont="1" applyBorder="1"/>
    <xf numFmtId="3" fontId="1" fillId="0" borderId="5" xfId="0" applyNumberFormat="1" applyFont="1" applyBorder="1"/>
    <xf numFmtId="3" fontId="1" fillId="0" borderId="12" xfId="0" applyNumberFormat="1" applyFont="1" applyBorder="1"/>
    <xf numFmtId="3" fontId="5" fillId="0" borderId="4" xfId="0" applyNumberFormat="1" applyFont="1" applyFill="1" applyBorder="1" applyProtection="1">
      <protection locked="0"/>
    </xf>
    <xf numFmtId="3" fontId="5" fillId="0" borderId="6" xfId="0" applyNumberFormat="1" applyFont="1" applyFill="1" applyBorder="1" applyProtection="1">
      <protection locked="0"/>
    </xf>
    <xf numFmtId="3" fontId="5" fillId="4" borderId="42" xfId="0" applyNumberFormat="1" applyFont="1" applyFill="1" applyBorder="1" applyProtection="1">
      <protection locked="0"/>
    </xf>
    <xf numFmtId="3" fontId="5" fillId="4" borderId="36" xfId="0" applyNumberFormat="1" applyFont="1" applyFill="1" applyBorder="1" applyProtection="1">
      <protection locked="0"/>
    </xf>
    <xf numFmtId="3" fontId="5" fillId="4" borderId="5" xfId="0" applyNumberFormat="1" applyFont="1" applyFill="1" applyBorder="1" applyProtection="1">
      <protection locked="0"/>
    </xf>
    <xf numFmtId="3" fontId="5" fillId="4" borderId="32" xfId="0" applyNumberFormat="1" applyFont="1" applyFill="1" applyBorder="1" applyProtection="1">
      <protection locked="0"/>
    </xf>
    <xf numFmtId="3" fontId="5" fillId="0" borderId="4" xfId="0" applyNumberFormat="1" applyFont="1" applyBorder="1" applyProtection="1">
      <protection hidden="1"/>
    </xf>
    <xf numFmtId="3" fontId="5" fillId="0" borderId="6" xfId="0" applyNumberFormat="1" applyFont="1" applyBorder="1" applyProtection="1">
      <protection hidden="1"/>
    </xf>
    <xf numFmtId="3" fontId="4" fillId="0" borderId="4" xfId="0" applyNumberFormat="1" applyFont="1" applyBorder="1" applyProtection="1">
      <protection hidden="1"/>
    </xf>
    <xf numFmtId="3" fontId="4" fillId="0" borderId="6" xfId="0" applyNumberFormat="1" applyFont="1" applyBorder="1" applyProtection="1">
      <protection hidden="1"/>
    </xf>
    <xf numFmtId="0" fontId="10" fillId="0" borderId="5" xfId="0" applyFont="1" applyBorder="1" applyAlignment="1" applyProtection="1">
      <alignment wrapText="1"/>
      <protection locked="0"/>
    </xf>
    <xf numFmtId="0" fontId="10" fillId="0" borderId="5" xfId="0" applyFont="1" applyBorder="1" applyAlignment="1" applyProtection="1">
      <alignment horizontal="right" vertical="top" wrapText="1"/>
      <protection locked="0"/>
    </xf>
    <xf numFmtId="0" fontId="10" fillId="0" borderId="32" xfId="0" applyFont="1" applyBorder="1" applyAlignment="1" applyProtection="1">
      <alignment horizontal="left" vertical="center" wrapText="1"/>
      <protection locked="0"/>
    </xf>
    <xf numFmtId="3" fontId="10" fillId="0" borderId="42" xfId="0" applyNumberFormat="1" applyFont="1" applyFill="1" applyBorder="1" applyProtection="1">
      <protection locked="0"/>
    </xf>
    <xf numFmtId="3" fontId="10" fillId="0" borderId="5" xfId="0" applyNumberFormat="1" applyFont="1" applyFill="1" applyBorder="1" applyProtection="1">
      <protection locked="0"/>
    </xf>
    <xf numFmtId="0" fontId="2" fillId="0" borderId="0" xfId="0" applyFont="1"/>
    <xf numFmtId="3" fontId="10" fillId="0" borderId="4" xfId="0" applyNumberFormat="1" applyFont="1" applyFill="1" applyBorder="1" applyProtection="1">
      <protection locked="0"/>
    </xf>
    <xf numFmtId="3" fontId="10" fillId="0" borderId="6" xfId="0" applyNumberFormat="1" applyFont="1" applyFill="1" applyBorder="1" applyProtection="1">
      <protection locked="0"/>
    </xf>
    <xf numFmtId="0" fontId="10" fillId="0" borderId="5" xfId="0" applyFont="1" applyBorder="1" applyAlignment="1" applyProtection="1">
      <alignment vertical="top" wrapText="1"/>
      <protection locked="0"/>
    </xf>
    <xf numFmtId="0" fontId="11" fillId="0" borderId="32" xfId="0" applyFont="1" applyBorder="1" applyAlignment="1" applyProtection="1">
      <alignment horizontal="left" vertical="center" wrapText="1"/>
      <protection locked="0"/>
    </xf>
    <xf numFmtId="3" fontId="2" fillId="0" borderId="48" xfId="0" applyNumberFormat="1" applyFont="1" applyBorder="1"/>
    <xf numFmtId="3" fontId="10" fillId="0" borderId="37" xfId="0" applyNumberFormat="1" applyFont="1" applyFill="1" applyBorder="1" applyProtection="1">
      <protection locked="0"/>
    </xf>
    <xf numFmtId="3" fontId="10" fillId="0" borderId="13" xfId="0" applyNumberFormat="1" applyFont="1" applyFill="1" applyBorder="1" applyProtection="1">
      <protection locked="0"/>
    </xf>
    <xf numFmtId="3" fontId="10" fillId="0" borderId="14" xfId="0" applyNumberFormat="1" applyFont="1" applyFill="1" applyBorder="1" applyProtection="1">
      <protection locked="0"/>
    </xf>
    <xf numFmtId="3" fontId="10" fillId="0" borderId="15" xfId="0" applyNumberFormat="1" applyFont="1" applyFill="1" applyBorder="1" applyProtection="1">
      <protection locked="0"/>
    </xf>
    <xf numFmtId="0" fontId="4" fillId="0" borderId="11" xfId="0" applyFont="1" applyBorder="1" applyAlignment="1" applyProtection="1">
      <alignment wrapText="1"/>
      <protection locked="0"/>
    </xf>
    <xf numFmtId="0" fontId="4" fillId="0" borderId="11" xfId="0" applyFont="1" applyBorder="1" applyAlignment="1" applyProtection="1">
      <alignment horizontal="left" vertical="top" wrapText="1"/>
      <protection locked="0"/>
    </xf>
    <xf numFmtId="0" fontId="4" fillId="0" borderId="43" xfId="0" applyFont="1" applyBorder="1" applyAlignment="1" applyProtection="1">
      <alignment vertical="center" wrapText="1"/>
      <protection locked="0"/>
    </xf>
    <xf numFmtId="0" fontId="5" fillId="0" borderId="13" xfId="0" applyFont="1" applyBorder="1" applyAlignment="1" applyProtection="1">
      <alignment wrapText="1"/>
      <protection locked="0"/>
    </xf>
    <xf numFmtId="0" fontId="5" fillId="0" borderId="14" xfId="0" applyFont="1" applyBorder="1" applyAlignment="1" applyProtection="1">
      <alignment horizontal="right" vertical="top" wrapText="1"/>
      <protection locked="0"/>
    </xf>
    <xf numFmtId="0" fontId="10" fillId="0" borderId="15" xfId="0" applyFont="1" applyBorder="1" applyAlignment="1" applyProtection="1">
      <alignment horizontal="left" vertical="center" wrapText="1"/>
      <protection locked="0"/>
    </xf>
    <xf numFmtId="0" fontId="2" fillId="0" borderId="22" xfId="0" applyFont="1" applyBorder="1" applyAlignment="1">
      <alignment horizontal="left"/>
    </xf>
    <xf numFmtId="3" fontId="2" fillId="0" borderId="51" xfId="0" applyNumberFormat="1" applyFont="1" applyBorder="1"/>
    <xf numFmtId="3" fontId="2" fillId="0" borderId="27" xfId="0" applyNumberFormat="1" applyFont="1" applyBorder="1"/>
    <xf numFmtId="3" fontId="5" fillId="4" borderId="45" xfId="0" applyNumberFormat="1" applyFont="1" applyFill="1" applyBorder="1" applyProtection="1">
      <protection locked="0"/>
    </xf>
    <xf numFmtId="3" fontId="5" fillId="4" borderId="33" xfId="0" applyNumberFormat="1" applyFont="1" applyFill="1" applyBorder="1" applyProtection="1">
      <protection locked="0"/>
    </xf>
    <xf numFmtId="3" fontId="5" fillId="4" borderId="34" xfId="0" applyNumberFormat="1" applyFont="1" applyFill="1" applyBorder="1" applyProtection="1">
      <protection locked="0"/>
    </xf>
    <xf numFmtId="3" fontId="5" fillId="4" borderId="52" xfId="0" applyNumberFormat="1" applyFont="1" applyFill="1" applyBorder="1" applyProtection="1">
      <protection locked="0"/>
    </xf>
    <xf numFmtId="0" fontId="10" fillId="0" borderId="33" xfId="0" applyFont="1" applyBorder="1" applyAlignment="1" applyProtection="1">
      <alignment wrapText="1"/>
      <protection locked="0"/>
    </xf>
    <xf numFmtId="0" fontId="10" fillId="0" borderId="5" xfId="0" applyFont="1" applyBorder="1" applyAlignment="1" applyProtection="1">
      <alignment horizontal="left" vertical="top" wrapText="1"/>
      <protection locked="0"/>
    </xf>
    <xf numFmtId="0" fontId="10" fillId="0" borderId="32" xfId="0" applyFont="1" applyBorder="1" applyAlignment="1" applyProtection="1">
      <alignment vertical="center" wrapText="1"/>
      <protection locked="0"/>
    </xf>
    <xf numFmtId="0" fontId="10" fillId="0" borderId="5" xfId="0" applyFont="1" applyBorder="1" applyAlignment="1" applyProtection="1">
      <alignment horizontal="center" vertical="top" wrapText="1"/>
      <protection locked="0"/>
    </xf>
    <xf numFmtId="3" fontId="1" fillId="0" borderId="0" xfId="0" applyNumberFormat="1" applyFont="1"/>
    <xf numFmtId="3" fontId="5" fillId="5" borderId="42" xfId="0" applyNumberFormat="1" applyFont="1" applyFill="1" applyBorder="1" applyProtection="1">
      <protection hidden="1"/>
    </xf>
    <xf numFmtId="3" fontId="5" fillId="5" borderId="36" xfId="0" applyNumberFormat="1" applyFont="1" applyFill="1" applyBorder="1" applyProtection="1">
      <protection hidden="1"/>
    </xf>
    <xf numFmtId="3" fontId="5" fillId="5" borderId="5" xfId="0" applyNumberFormat="1" applyFont="1" applyFill="1" applyBorder="1" applyProtection="1">
      <protection hidden="1"/>
    </xf>
    <xf numFmtId="3" fontId="5" fillId="5" borderId="32" xfId="0" applyNumberFormat="1" applyFont="1" applyFill="1" applyBorder="1" applyProtection="1">
      <protection hidden="1"/>
    </xf>
    <xf numFmtId="3" fontId="5" fillId="3" borderId="42" xfId="0" applyNumberFormat="1" applyFont="1" applyFill="1" applyBorder="1" applyAlignment="1" applyProtection="1">
      <alignment horizontal="right"/>
      <protection locked="0"/>
    </xf>
    <xf numFmtId="0" fontId="1" fillId="2" borderId="14"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2" fillId="0" borderId="13" xfId="0" applyFont="1" applyBorder="1" applyAlignment="1">
      <alignment horizontal="right"/>
    </xf>
    <xf numFmtId="0" fontId="2" fillId="0" borderId="14" xfId="0" applyFont="1" applyBorder="1" applyAlignment="1">
      <alignment horizontal="right"/>
    </xf>
    <xf numFmtId="0" fontId="1" fillId="0" borderId="12" xfId="0" applyFont="1" applyBorder="1"/>
    <xf numFmtId="3" fontId="1" fillId="0" borderId="8" xfId="0" applyNumberFormat="1" applyFont="1" applyBorder="1"/>
    <xf numFmtId="0" fontId="5" fillId="0" borderId="4" xfId="0" applyFont="1" applyBorder="1" applyAlignment="1" applyProtection="1">
      <alignment wrapText="1"/>
      <protection locked="0"/>
    </xf>
    <xf numFmtId="0" fontId="10" fillId="0" borderId="4" xfId="0" applyFont="1" applyBorder="1" applyAlignment="1" applyProtection="1">
      <alignment wrapText="1"/>
      <protection locked="0"/>
    </xf>
    <xf numFmtId="3" fontId="2" fillId="0" borderId="3" xfId="0" applyNumberFormat="1" applyFont="1" applyBorder="1"/>
    <xf numFmtId="3" fontId="2" fillId="0" borderId="6" xfId="0" applyNumberFormat="1" applyFont="1" applyBorder="1"/>
    <xf numFmtId="3" fontId="2" fillId="0" borderId="9" xfId="0" applyNumberFormat="1" applyFont="1" applyBorder="1"/>
    <xf numFmtId="3" fontId="1" fillId="0" borderId="2" xfId="0" applyNumberFormat="1" applyFont="1" applyBorder="1"/>
    <xf numFmtId="3" fontId="2" fillId="0" borderId="2" xfId="0" applyNumberFormat="1" applyFont="1" applyBorder="1"/>
    <xf numFmtId="3" fontId="2" fillId="0" borderId="5" xfId="0" applyNumberFormat="1" applyFont="1" applyBorder="1"/>
    <xf numFmtId="3" fontId="1" fillId="0" borderId="33" xfId="0" applyNumberFormat="1" applyFont="1" applyBorder="1"/>
    <xf numFmtId="3" fontId="2" fillId="0" borderId="8" xfId="0" applyNumberFormat="1" applyFont="1" applyBorder="1"/>
    <xf numFmtId="49" fontId="1" fillId="0" borderId="1" xfId="0" applyNumberFormat="1" applyFont="1" applyBorder="1" applyAlignment="1">
      <alignment horizontal="left"/>
    </xf>
    <xf numFmtId="49" fontId="1" fillId="0" borderId="4" xfId="0" applyNumberFormat="1" applyFont="1" applyBorder="1" applyAlignment="1">
      <alignment horizontal="left"/>
    </xf>
    <xf numFmtId="49" fontId="1" fillId="0" borderId="5" xfId="0" applyNumberFormat="1" applyFont="1" applyBorder="1" applyAlignment="1">
      <alignment horizontal="left"/>
    </xf>
    <xf numFmtId="3" fontId="5" fillId="4" borderId="42" xfId="0" applyNumberFormat="1" applyFont="1" applyFill="1" applyBorder="1" applyProtection="1">
      <protection hidden="1"/>
    </xf>
    <xf numFmtId="3" fontId="5" fillId="4" borderId="36" xfId="0" applyNumberFormat="1" applyFont="1" applyFill="1" applyBorder="1" applyProtection="1">
      <protection hidden="1"/>
    </xf>
    <xf numFmtId="3" fontId="5" fillId="4" borderId="5" xfId="0" applyNumberFormat="1" applyFont="1" applyFill="1" applyBorder="1" applyProtection="1">
      <protection hidden="1"/>
    </xf>
    <xf numFmtId="3" fontId="5" fillId="4" borderId="32" xfId="0" applyNumberFormat="1" applyFont="1" applyFill="1" applyBorder="1" applyProtection="1">
      <protection hidden="1"/>
    </xf>
    <xf numFmtId="3" fontId="11" fillId="0" borderId="42" xfId="0" applyNumberFormat="1" applyFont="1" applyFill="1" applyBorder="1" applyProtection="1">
      <protection locked="0"/>
    </xf>
    <xf numFmtId="3" fontId="11" fillId="0" borderId="36" xfId="0" applyNumberFormat="1" applyFont="1" applyFill="1" applyBorder="1" applyProtection="1">
      <protection locked="0"/>
    </xf>
    <xf numFmtId="3" fontId="11" fillId="0" borderId="5" xfId="0" applyNumberFormat="1" applyFont="1" applyFill="1" applyBorder="1" applyProtection="1">
      <protection locked="0"/>
    </xf>
    <xf numFmtId="3" fontId="1" fillId="0" borderId="42" xfId="0" applyNumberFormat="1" applyFont="1" applyBorder="1"/>
    <xf numFmtId="0" fontId="5" fillId="0" borderId="5" xfId="0" applyFont="1" applyFill="1" applyBorder="1" applyAlignment="1" applyProtection="1">
      <alignment wrapText="1"/>
      <protection locked="0"/>
    </xf>
    <xf numFmtId="0" fontId="5" fillId="0" borderId="5" xfId="0" applyFont="1" applyFill="1" applyBorder="1" applyAlignment="1" applyProtection="1">
      <alignment horizontal="right" vertical="top" wrapText="1"/>
      <protection locked="0"/>
    </xf>
    <xf numFmtId="0" fontId="1" fillId="0" borderId="0" xfId="0" applyFont="1" applyFill="1"/>
    <xf numFmtId="3" fontId="5" fillId="0" borderId="47" xfId="0" applyNumberFormat="1" applyFont="1" applyFill="1" applyBorder="1" applyProtection="1">
      <protection locked="0"/>
    </xf>
    <xf numFmtId="3" fontId="5" fillId="4" borderId="47" xfId="0" applyNumberFormat="1" applyFont="1" applyFill="1" applyBorder="1" applyProtection="1">
      <protection locked="0"/>
    </xf>
    <xf numFmtId="0" fontId="2" fillId="0" borderId="23" xfId="0" applyFont="1" applyBorder="1" applyAlignment="1">
      <alignment horizontal="right"/>
    </xf>
    <xf numFmtId="3" fontId="10" fillId="0" borderId="55" xfId="0" applyNumberFormat="1" applyFont="1" applyFill="1" applyBorder="1" applyProtection="1">
      <protection locked="0"/>
    </xf>
    <xf numFmtId="3" fontId="5" fillId="0" borderId="55" xfId="0" applyNumberFormat="1" applyFont="1" applyFill="1" applyBorder="1" applyProtection="1">
      <protection locked="0"/>
    </xf>
    <xf numFmtId="3" fontId="2" fillId="0" borderId="25" xfId="0" applyNumberFormat="1" applyFont="1" applyBorder="1"/>
    <xf numFmtId="0" fontId="10" fillId="0" borderId="6" xfId="0" applyFont="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3" fontId="2" fillId="0" borderId="56" xfId="0" applyNumberFormat="1" applyFont="1" applyBorder="1"/>
    <xf numFmtId="3" fontId="5" fillId="4" borderId="54" xfId="0" applyNumberFormat="1" applyFont="1" applyFill="1" applyBorder="1" applyProtection="1">
      <protection locked="0"/>
    </xf>
    <xf numFmtId="3" fontId="5" fillId="4" borderId="6" xfId="0" applyNumberFormat="1" applyFont="1" applyFill="1" applyBorder="1" applyProtection="1">
      <protection locked="0"/>
    </xf>
    <xf numFmtId="3" fontId="2" fillId="0" borderId="52" xfId="0" applyNumberFormat="1" applyFont="1" applyBorder="1"/>
    <xf numFmtId="3" fontId="5" fillId="4" borderId="53" xfId="0" applyNumberFormat="1" applyFont="1" applyFill="1" applyBorder="1" applyProtection="1">
      <protection locked="0"/>
    </xf>
    <xf numFmtId="3" fontId="5" fillId="4" borderId="4" xfId="0" applyNumberFormat="1" applyFont="1" applyFill="1" applyBorder="1" applyProtection="1">
      <protection locked="0"/>
    </xf>
    <xf numFmtId="0" fontId="10" fillId="0" borderId="54" xfId="0" applyFont="1" applyFill="1" applyBorder="1" applyAlignment="1" applyProtection="1">
      <alignment horizontal="left" vertical="center" wrapText="1"/>
      <protection locked="0"/>
    </xf>
    <xf numFmtId="3" fontId="10" fillId="0" borderId="47" xfId="0" applyNumberFormat="1" applyFont="1" applyFill="1" applyBorder="1" applyProtection="1">
      <protection locked="0"/>
    </xf>
    <xf numFmtId="3" fontId="10" fillId="0" borderId="33" xfId="0" applyNumberFormat="1" applyFont="1" applyFill="1" applyBorder="1" applyProtection="1">
      <protection locked="0"/>
    </xf>
    <xf numFmtId="3" fontId="10" fillId="0" borderId="54" xfId="0" applyNumberFormat="1" applyFont="1" applyFill="1" applyBorder="1" applyProtection="1">
      <protection locked="0"/>
    </xf>
    <xf numFmtId="3" fontId="10" fillId="0" borderId="53" xfId="0" applyNumberFormat="1" applyFont="1" applyFill="1" applyBorder="1" applyProtection="1">
      <protection locked="0"/>
    </xf>
    <xf numFmtId="0" fontId="2" fillId="0" borderId="0" xfId="0" applyFont="1" applyFill="1"/>
    <xf numFmtId="0" fontId="10" fillId="0" borderId="36" xfId="0" applyFont="1" applyBorder="1" applyAlignment="1" applyProtection="1">
      <alignment horizontal="left" vertical="top" wrapText="1"/>
      <protection locked="0"/>
    </xf>
    <xf numFmtId="0" fontId="10" fillId="0" borderId="36" xfId="0" applyFont="1" applyBorder="1" applyAlignment="1" applyProtection="1">
      <alignment horizontal="center" vertical="top" wrapText="1"/>
      <protection locked="0"/>
    </xf>
    <xf numFmtId="0" fontId="5" fillId="0" borderId="36" xfId="0" applyFont="1" applyBorder="1" applyAlignment="1" applyProtection="1">
      <alignment horizontal="right" vertical="top" wrapText="1"/>
      <protection locked="0"/>
    </xf>
    <xf numFmtId="0" fontId="5" fillId="0" borderId="45" xfId="0" applyFont="1" applyBorder="1" applyAlignment="1" applyProtection="1">
      <alignment horizontal="right" vertical="top" wrapText="1"/>
      <protection locked="0"/>
    </xf>
    <xf numFmtId="0" fontId="10" fillId="0" borderId="45" xfId="0" applyFont="1" applyFill="1" applyBorder="1" applyAlignment="1" applyProtection="1">
      <alignment horizontal="right" vertical="top" wrapText="1"/>
      <protection locked="0"/>
    </xf>
    <xf numFmtId="0" fontId="10" fillId="0" borderId="4" xfId="0" applyFont="1" applyFill="1" applyBorder="1" applyAlignment="1" applyProtection="1">
      <alignment wrapText="1"/>
      <protection locked="0"/>
    </xf>
    <xf numFmtId="0" fontId="2" fillId="0" borderId="53" xfId="0" applyFont="1" applyBorder="1" applyAlignment="1"/>
    <xf numFmtId="0" fontId="2" fillId="0" borderId="0" xfId="0" applyFont="1" applyBorder="1" applyAlignment="1"/>
    <xf numFmtId="0" fontId="2" fillId="0" borderId="25" xfId="0" applyFont="1" applyBorder="1" applyAlignment="1">
      <alignment horizontal="right"/>
    </xf>
    <xf numFmtId="0" fontId="2" fillId="0" borderId="24" xfId="0" applyFont="1" applyBorder="1" applyAlignment="1">
      <alignment horizontal="right"/>
    </xf>
    <xf numFmtId="49" fontId="1" fillId="0" borderId="2" xfId="0" applyNumberFormat="1" applyFont="1" applyBorder="1" applyAlignment="1">
      <alignment horizontal="left" wrapText="1"/>
    </xf>
    <xf numFmtId="49" fontId="1" fillId="0" borderId="5" xfId="0" applyNumberFormat="1" applyFont="1" applyBorder="1" applyAlignment="1">
      <alignment horizontal="left" wrapText="1"/>
    </xf>
    <xf numFmtId="3" fontId="5" fillId="3" borderId="36" xfId="0" applyNumberFormat="1" applyFont="1" applyFill="1" applyBorder="1" applyAlignment="1" applyProtection="1">
      <protection locked="0"/>
    </xf>
    <xf numFmtId="3" fontId="5" fillId="3" borderId="32" xfId="0" applyNumberFormat="1" applyFont="1" applyFill="1" applyBorder="1" applyAlignment="1" applyProtection="1">
      <protection locked="0"/>
    </xf>
    <xf numFmtId="49" fontId="1" fillId="0" borderId="2" xfId="0" applyNumberFormat="1" applyFont="1" applyBorder="1" applyAlignment="1">
      <alignment horizontal="left" vertical="top"/>
    </xf>
    <xf numFmtId="49" fontId="1" fillId="0" borderId="5" xfId="0" applyNumberFormat="1" applyFont="1" applyBorder="1" applyAlignment="1">
      <alignment horizontal="left" vertical="top"/>
    </xf>
    <xf numFmtId="0" fontId="1" fillId="0" borderId="10" xfId="0" applyFont="1" applyBorder="1" applyAlignment="1"/>
    <xf numFmtId="0" fontId="1" fillId="0" borderId="11" xfId="0" applyFont="1" applyBorder="1" applyAlignment="1"/>
    <xf numFmtId="0" fontId="1" fillId="0" borderId="4" xfId="0" applyFont="1" applyBorder="1" applyAlignment="1"/>
    <xf numFmtId="0" fontId="1" fillId="0" borderId="5" xfId="0" applyFont="1" applyBorder="1" applyAlignment="1"/>
    <xf numFmtId="3" fontId="1" fillId="0" borderId="6" xfId="0" applyNumberFormat="1" applyFont="1" applyBorder="1"/>
    <xf numFmtId="3" fontId="1" fillId="0" borderId="9" xfId="0" applyNumberFormat="1" applyFont="1" applyBorder="1"/>
    <xf numFmtId="3" fontId="5" fillId="0" borderId="57" xfId="0" applyNumberFormat="1" applyFont="1" applyBorder="1" applyProtection="1">
      <protection hidden="1"/>
    </xf>
    <xf numFmtId="3" fontId="5" fillId="0" borderId="55" xfId="0" applyNumberFormat="1" applyFont="1" applyBorder="1" applyProtection="1">
      <protection hidden="1"/>
    </xf>
    <xf numFmtId="3" fontId="5" fillId="0" borderId="57" xfId="0" applyNumberFormat="1" applyFont="1" applyFill="1" applyBorder="1" applyProtection="1">
      <protection locked="0"/>
    </xf>
    <xf numFmtId="0" fontId="1" fillId="2" borderId="35" xfId="0" applyFont="1" applyFill="1" applyBorder="1" applyAlignment="1">
      <alignment horizontal="center" vertical="center" wrapText="1"/>
    </xf>
    <xf numFmtId="0" fontId="1" fillId="0" borderId="12" xfId="0" applyFont="1" applyBorder="1" applyAlignment="1">
      <alignment wrapText="1"/>
    </xf>
    <xf numFmtId="0" fontId="1" fillId="0" borderId="11" xfId="0" applyFont="1" applyBorder="1" applyAlignment="1">
      <alignment wrapText="1"/>
    </xf>
    <xf numFmtId="0" fontId="1" fillId="0" borderId="5" xfId="0" applyFont="1" applyBorder="1" applyAlignment="1">
      <alignment wrapText="1"/>
    </xf>
    <xf numFmtId="0" fontId="1" fillId="2" borderId="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20" xfId="0" applyFont="1" applyBorder="1" applyAlignment="1"/>
    <xf numFmtId="0" fontId="1" fillId="2" borderId="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1" xfId="0" applyFont="1" applyBorder="1" applyAlignment="1">
      <alignment horizontal="left" vertical="center" wrapText="1"/>
    </xf>
    <xf numFmtId="0" fontId="1" fillId="2" borderId="14" xfId="0" applyFont="1" applyFill="1" applyBorder="1" applyAlignment="1">
      <alignment horizontal="center" vertical="center" wrapText="1"/>
    </xf>
    <xf numFmtId="0" fontId="1" fillId="0" borderId="5" xfId="0" applyFont="1" applyBorder="1" applyAlignment="1">
      <alignment horizontal="left" wrapText="1"/>
    </xf>
    <xf numFmtId="0" fontId="1" fillId="0" borderId="7" xfId="0" applyFont="1" applyBorder="1" applyAlignment="1">
      <alignment horizontal="right"/>
    </xf>
    <xf numFmtId="0" fontId="1" fillId="0" borderId="8" xfId="0" applyFont="1" applyBorder="1" applyAlignment="1">
      <alignment horizontal="right"/>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19" xfId="0" applyNumberFormat="1" applyFont="1" applyBorder="1" applyAlignment="1">
      <alignment horizontal="left" vertical="center" wrapText="1"/>
    </xf>
    <xf numFmtId="0" fontId="1" fillId="0" borderId="21"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wrapText="1"/>
    </xf>
    <xf numFmtId="0" fontId="1" fillId="2" borderId="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49" fontId="1" fillId="0" borderId="4" xfId="0" applyNumberFormat="1" applyFont="1" applyBorder="1" applyAlignment="1">
      <alignment horizontal="right"/>
    </xf>
    <xf numFmtId="49" fontId="1" fillId="0" borderId="5" xfId="0" applyNumberFormat="1" applyFont="1" applyBorder="1" applyAlignment="1">
      <alignment horizontal="right"/>
    </xf>
    <xf numFmtId="0" fontId="1" fillId="0" borderId="5" xfId="0" applyFont="1" applyBorder="1" applyAlignment="1">
      <alignment horizontal="left"/>
    </xf>
    <xf numFmtId="0" fontId="2" fillId="0" borderId="49" xfId="0" applyFont="1" applyBorder="1" applyAlignment="1">
      <alignment horizontal="right"/>
    </xf>
    <xf numFmtId="0" fontId="2" fillId="0" borderId="50" xfId="0" applyFont="1" applyBorder="1" applyAlignment="1">
      <alignment horizontal="right"/>
    </xf>
    <xf numFmtId="0" fontId="2" fillId="0" borderId="44" xfId="0" applyFont="1" applyBorder="1" applyAlignment="1">
      <alignment horizontal="right"/>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 fillId="0" borderId="10" xfId="0" applyNumberFormat="1" applyFont="1" applyBorder="1" applyAlignment="1">
      <alignment horizontal="right"/>
    </xf>
    <xf numFmtId="49" fontId="1" fillId="0" borderId="11" xfId="0" applyNumberFormat="1" applyFont="1" applyBorder="1" applyAlignment="1">
      <alignment horizontal="right"/>
    </xf>
    <xf numFmtId="0" fontId="1" fillId="0" borderId="11" xfId="0" applyFont="1" applyBorder="1" applyAlignment="1">
      <alignment horizontal="left"/>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11" xfId="0" applyFont="1" applyBorder="1" applyAlignment="1">
      <alignment horizontal="center" vertical="center" wrapText="1"/>
    </xf>
    <xf numFmtId="0" fontId="1" fillId="0" borderId="11" xfId="0" applyFont="1" applyBorder="1" applyAlignment="1">
      <alignment horizontal="center"/>
    </xf>
    <xf numFmtId="0" fontId="1" fillId="0" borderId="8"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0" borderId="12" xfId="0" applyFont="1" applyBorder="1" applyAlignment="1">
      <alignment horizontal="center"/>
    </xf>
    <xf numFmtId="49" fontId="1" fillId="0" borderId="38" xfId="0" applyNumberFormat="1" applyFont="1" applyBorder="1" applyAlignment="1">
      <alignment horizontal="left" wrapText="1"/>
    </xf>
    <xf numFmtId="49" fontId="1" fillId="0" borderId="58" xfId="0" applyNumberFormat="1" applyFont="1" applyBorder="1" applyAlignment="1">
      <alignment horizontal="left"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9" xfId="0" applyFont="1" applyBorder="1" applyAlignment="1">
      <alignment horizontal="left" vertical="center" wrapText="1"/>
    </xf>
    <xf numFmtId="0" fontId="1" fillId="0" borderId="18" xfId="0" applyFont="1" applyBorder="1" applyAlignment="1">
      <alignment horizontal="left" vertical="center" wrapText="1"/>
    </xf>
    <xf numFmtId="0" fontId="1" fillId="0" borderId="31"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30" xfId="0" applyFont="1" applyBorder="1" applyAlignment="1">
      <alignment horizontal="left" vertical="center" wrapText="1"/>
    </xf>
    <xf numFmtId="0" fontId="1" fillId="0" borderId="38" xfId="0" applyFont="1" applyBorder="1" applyAlignment="1">
      <alignment horizontal="center" wrapText="1"/>
    </xf>
    <xf numFmtId="0" fontId="1" fillId="0" borderId="35" xfId="0" applyFont="1" applyBorder="1" applyAlignment="1">
      <alignment horizont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22" xfId="0" applyFont="1" applyBorder="1" applyAlignment="1">
      <alignment horizontal="left" vertical="center" wrapText="1"/>
    </xf>
    <xf numFmtId="49" fontId="1" fillId="0" borderId="59" xfId="0" applyNumberFormat="1" applyFont="1" applyBorder="1" applyAlignment="1">
      <alignment horizontal="left" wrapText="1"/>
    </xf>
    <xf numFmtId="49" fontId="1" fillId="0" borderId="60" xfId="0" applyNumberFormat="1" applyFont="1" applyBorder="1" applyAlignment="1">
      <alignment horizontal="left" wrapText="1"/>
    </xf>
    <xf numFmtId="49" fontId="1" fillId="0" borderId="43" xfId="0" applyNumberFormat="1" applyFont="1" applyBorder="1" applyAlignment="1">
      <alignment horizontal="left" wrapText="1"/>
    </xf>
    <xf numFmtId="49" fontId="1" fillId="0" borderId="61"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J39"/>
  <sheetViews>
    <sheetView zoomScaleNormal="100" workbookViewId="0">
      <selection activeCell="E13" sqref="E13"/>
    </sheetView>
  </sheetViews>
  <sheetFormatPr defaultRowHeight="15.75" x14ac:dyDescent="0.25"/>
  <cols>
    <col min="1" max="1" width="17.85546875" style="1" customWidth="1"/>
    <col min="2" max="2" width="9.140625" style="1"/>
    <col min="3" max="3" width="13.42578125" style="1" customWidth="1"/>
    <col min="4" max="4" width="25.140625" style="1" customWidth="1"/>
    <col min="5" max="5" width="12.7109375" style="1" customWidth="1"/>
    <col min="6" max="6" width="15.140625" style="1" customWidth="1"/>
    <col min="7" max="8" width="11.7109375" style="1" customWidth="1"/>
    <col min="9" max="9" width="15.7109375" style="1" customWidth="1"/>
    <col min="10" max="16384" width="9.140625" style="1"/>
  </cols>
  <sheetData>
    <row r="1" spans="1:10" ht="16.5" thickBot="1" x14ac:dyDescent="0.3">
      <c r="A1" s="254" t="s">
        <v>662</v>
      </c>
      <c r="B1" s="255"/>
      <c r="C1" s="255"/>
      <c r="D1" s="255"/>
      <c r="E1" s="255"/>
      <c r="F1" s="255"/>
      <c r="G1" s="255"/>
      <c r="H1" s="255"/>
      <c r="I1" s="256"/>
    </row>
    <row r="2" spans="1:10" ht="22.5" customHeight="1" x14ac:dyDescent="0.25">
      <c r="A2" s="9" t="s">
        <v>0</v>
      </c>
      <c r="B2" s="257" t="s">
        <v>663</v>
      </c>
      <c r="C2" s="257"/>
      <c r="D2" s="257"/>
      <c r="E2" s="257"/>
      <c r="F2" s="257"/>
      <c r="G2" s="257"/>
      <c r="H2" s="257"/>
      <c r="I2" s="258"/>
    </row>
    <row r="3" spans="1:10" ht="43.5" customHeight="1" x14ac:dyDescent="0.25">
      <c r="A3" s="9" t="s">
        <v>1</v>
      </c>
      <c r="B3" s="259" t="s">
        <v>664</v>
      </c>
      <c r="C3" s="259"/>
      <c r="D3" s="259"/>
      <c r="E3" s="259"/>
      <c r="F3" s="259"/>
      <c r="G3" s="259"/>
      <c r="H3" s="259"/>
      <c r="I3" s="260"/>
    </row>
    <row r="4" spans="1:10" ht="48" customHeight="1" x14ac:dyDescent="0.25">
      <c r="A4" s="9" t="s">
        <v>2</v>
      </c>
      <c r="B4" s="257" t="s">
        <v>663</v>
      </c>
      <c r="C4" s="257"/>
      <c r="D4" s="257"/>
      <c r="E4" s="257"/>
      <c r="F4" s="257"/>
      <c r="G4" s="257"/>
      <c r="H4" s="257"/>
      <c r="I4" s="258"/>
    </row>
    <row r="5" spans="1:10" x14ac:dyDescent="0.25">
      <c r="A5" s="9" t="s">
        <v>24</v>
      </c>
      <c r="B5" s="257" t="s">
        <v>665</v>
      </c>
      <c r="C5" s="257"/>
      <c r="D5" s="257"/>
      <c r="E5" s="257"/>
      <c r="F5" s="257"/>
      <c r="G5" s="257"/>
      <c r="H5" s="257"/>
      <c r="I5" s="258"/>
    </row>
    <row r="6" spans="1:10" ht="83.25" customHeight="1" x14ac:dyDescent="0.25">
      <c r="A6" s="9" t="s">
        <v>3</v>
      </c>
      <c r="B6" s="257" t="s">
        <v>730</v>
      </c>
      <c r="C6" s="257"/>
      <c r="D6" s="257"/>
      <c r="E6" s="257"/>
      <c r="F6" s="257"/>
      <c r="G6" s="257"/>
      <c r="H6" s="257"/>
      <c r="I6" s="258"/>
    </row>
    <row r="7" spans="1:10" x14ac:dyDescent="0.25">
      <c r="A7" s="9" t="s">
        <v>4</v>
      </c>
      <c r="B7" s="257" t="s">
        <v>666</v>
      </c>
      <c r="C7" s="257"/>
      <c r="D7" s="257"/>
      <c r="E7" s="257"/>
      <c r="F7" s="257"/>
      <c r="G7" s="257"/>
      <c r="H7" s="257"/>
      <c r="I7" s="258"/>
    </row>
    <row r="8" spans="1:10" ht="55.5" customHeight="1" x14ac:dyDescent="0.25">
      <c r="A8" s="9" t="s">
        <v>634</v>
      </c>
      <c r="B8" s="257" t="s">
        <v>708</v>
      </c>
      <c r="C8" s="257"/>
      <c r="D8" s="257"/>
      <c r="E8" s="257"/>
      <c r="F8" s="257"/>
      <c r="G8" s="257"/>
      <c r="H8" s="257"/>
      <c r="I8" s="258"/>
    </row>
    <row r="9" spans="1:10" ht="70.5" customHeight="1" x14ac:dyDescent="0.25">
      <c r="A9" s="9" t="s">
        <v>5</v>
      </c>
      <c r="B9" s="257" t="s">
        <v>661</v>
      </c>
      <c r="C9" s="257"/>
      <c r="D9" s="257"/>
      <c r="E9" s="257"/>
      <c r="F9" s="257"/>
      <c r="G9" s="257"/>
      <c r="H9" s="257"/>
      <c r="I9" s="258"/>
    </row>
    <row r="10" spans="1:10" ht="16.5" thickBot="1" x14ac:dyDescent="0.3">
      <c r="A10" s="238"/>
      <c r="B10" s="261"/>
      <c r="C10" s="261"/>
      <c r="D10" s="261"/>
      <c r="E10" s="261"/>
      <c r="F10" s="261"/>
      <c r="G10" s="261"/>
      <c r="H10" s="261"/>
      <c r="I10" s="262"/>
    </row>
    <row r="11" spans="1:10" ht="16.5" thickBot="1" x14ac:dyDescent="0.3">
      <c r="A11" s="252" t="s">
        <v>13</v>
      </c>
      <c r="B11" s="253"/>
      <c r="C11" s="253"/>
      <c r="D11" s="250" t="s">
        <v>12</v>
      </c>
      <c r="E11" s="250"/>
      <c r="F11" s="250"/>
      <c r="G11" s="250"/>
      <c r="H11" s="250"/>
      <c r="I11" s="251"/>
    </row>
    <row r="12" spans="1:10" ht="81" customHeight="1" thickBot="1" x14ac:dyDescent="0.3">
      <c r="A12" s="252"/>
      <c r="B12" s="253"/>
      <c r="C12" s="253"/>
      <c r="D12" s="244" t="s">
        <v>686</v>
      </c>
      <c r="E12" s="246" t="s">
        <v>714</v>
      </c>
      <c r="F12" s="246" t="s">
        <v>702</v>
      </c>
      <c r="G12" s="246" t="s">
        <v>710</v>
      </c>
      <c r="H12" s="246" t="s">
        <v>715</v>
      </c>
      <c r="I12" s="8" t="s">
        <v>6</v>
      </c>
      <c r="J12" s="2"/>
    </row>
    <row r="13" spans="1:10" ht="99.75" customHeight="1" x14ac:dyDescent="0.25">
      <c r="A13" s="263" t="s">
        <v>667</v>
      </c>
      <c r="B13" s="264"/>
      <c r="C13" s="264"/>
      <c r="D13" s="245" t="s">
        <v>687</v>
      </c>
      <c r="E13" s="231" t="s">
        <v>728</v>
      </c>
      <c r="F13" s="231" t="s">
        <v>728</v>
      </c>
      <c r="G13" s="231" t="s">
        <v>728</v>
      </c>
      <c r="H13" s="231" t="s">
        <v>728</v>
      </c>
      <c r="I13" s="230" t="s">
        <v>729</v>
      </c>
    </row>
    <row r="14" spans="1:10" x14ac:dyDescent="0.25">
      <c r="A14" s="265"/>
      <c r="B14" s="266"/>
      <c r="C14" s="266"/>
      <c r="D14" s="152"/>
      <c r="E14" s="3"/>
      <c r="F14" s="232"/>
      <c r="G14" s="232"/>
      <c r="H14" s="232"/>
      <c r="I14" s="4"/>
    </row>
    <row r="15" spans="1:10" ht="16.5" thickBot="1" x14ac:dyDescent="0.3">
      <c r="A15" s="267"/>
      <c r="B15" s="268"/>
      <c r="C15" s="268"/>
      <c r="D15" s="153"/>
      <c r="E15" s="5"/>
      <c r="F15" s="5"/>
      <c r="G15" s="5"/>
      <c r="H15" s="5"/>
      <c r="I15" s="6"/>
    </row>
    <row r="16" spans="1:10" ht="16.5" thickBot="1" x14ac:dyDescent="0.3"/>
    <row r="17" spans="1:9" ht="14.25" hidden="1" customHeight="1" thickBot="1" x14ac:dyDescent="0.3">
      <c r="A17" s="252" t="s">
        <v>14</v>
      </c>
      <c r="B17" s="253"/>
      <c r="C17" s="253"/>
      <c r="D17" s="250" t="s">
        <v>12</v>
      </c>
      <c r="E17" s="250"/>
      <c r="F17" s="250"/>
      <c r="G17" s="250"/>
      <c r="H17" s="250"/>
      <c r="I17" s="251"/>
    </row>
    <row r="18" spans="1:9" ht="63.75" hidden="1" customHeight="1" thickBot="1" x14ac:dyDescent="0.3">
      <c r="A18" s="252"/>
      <c r="B18" s="253"/>
      <c r="C18" s="253"/>
      <c r="D18" s="150" t="s">
        <v>11</v>
      </c>
      <c r="E18" s="150" t="s">
        <v>10</v>
      </c>
      <c r="F18" s="150" t="s">
        <v>9</v>
      </c>
      <c r="G18" s="150" t="s">
        <v>8</v>
      </c>
      <c r="H18" s="150" t="s">
        <v>7</v>
      </c>
      <c r="I18" s="8" t="s">
        <v>6</v>
      </c>
    </row>
    <row r="19" spans="1:9" ht="15.75" hidden="1" customHeight="1" x14ac:dyDescent="0.25">
      <c r="A19" s="263"/>
      <c r="B19" s="264"/>
      <c r="C19" s="264"/>
      <c r="D19" s="151"/>
      <c r="E19" s="7"/>
      <c r="F19" s="7"/>
      <c r="G19" s="7"/>
      <c r="H19" s="7"/>
      <c r="I19" s="156"/>
    </row>
    <row r="20" spans="1:9" ht="15.75" hidden="1" customHeight="1" x14ac:dyDescent="0.25">
      <c r="A20" s="265"/>
      <c r="B20" s="266"/>
      <c r="C20" s="266"/>
      <c r="D20" s="152"/>
      <c r="E20" s="3"/>
      <c r="F20" s="3"/>
      <c r="G20" s="3"/>
      <c r="H20" s="3"/>
      <c r="I20" s="4"/>
    </row>
    <row r="21" spans="1:9" ht="16.5" hidden="1" customHeight="1" thickBot="1" x14ac:dyDescent="0.3">
      <c r="A21" s="267"/>
      <c r="B21" s="268"/>
      <c r="C21" s="268"/>
      <c r="D21" s="153"/>
      <c r="E21" s="5"/>
      <c r="F21" s="5"/>
      <c r="G21" s="5"/>
      <c r="H21" s="5"/>
      <c r="I21" s="6"/>
    </row>
    <row r="22" spans="1:9" ht="16.5" hidden="1" customHeight="1" thickBot="1" x14ac:dyDescent="0.3"/>
    <row r="23" spans="1:9" ht="16.5" hidden="1" customHeight="1" thickBot="1" x14ac:dyDescent="0.3">
      <c r="A23" s="252" t="s">
        <v>15</v>
      </c>
      <c r="B23" s="253"/>
      <c r="C23" s="253"/>
      <c r="D23" s="250" t="s">
        <v>12</v>
      </c>
      <c r="E23" s="250"/>
      <c r="F23" s="250"/>
      <c r="G23" s="250"/>
      <c r="H23" s="250"/>
      <c r="I23" s="251"/>
    </row>
    <row r="24" spans="1:9" ht="63.75" hidden="1" customHeight="1" thickBot="1" x14ac:dyDescent="0.3">
      <c r="A24" s="252"/>
      <c r="B24" s="253"/>
      <c r="C24" s="253"/>
      <c r="D24" s="150" t="s">
        <v>11</v>
      </c>
      <c r="E24" s="150" t="s">
        <v>513</v>
      </c>
      <c r="F24" s="150" t="s">
        <v>8</v>
      </c>
      <c r="G24" s="150" t="s">
        <v>7</v>
      </c>
      <c r="H24" s="150" t="s">
        <v>514</v>
      </c>
      <c r="I24" s="8" t="s">
        <v>6</v>
      </c>
    </row>
    <row r="25" spans="1:9" ht="15.75" hidden="1" customHeight="1" x14ac:dyDescent="0.25">
      <c r="A25" s="263"/>
      <c r="B25" s="264"/>
      <c r="C25" s="264"/>
      <c r="D25" s="151"/>
      <c r="E25" s="7"/>
      <c r="F25" s="7"/>
      <c r="G25" s="7"/>
      <c r="H25" s="7"/>
      <c r="I25" s="156"/>
    </row>
    <row r="26" spans="1:9" ht="15.75" hidden="1" customHeight="1" x14ac:dyDescent="0.25">
      <c r="A26" s="265"/>
      <c r="B26" s="266"/>
      <c r="C26" s="266"/>
      <c r="D26" s="152"/>
      <c r="E26" s="3"/>
      <c r="F26" s="3"/>
      <c r="G26" s="3"/>
      <c r="H26" s="3"/>
      <c r="I26" s="4"/>
    </row>
    <row r="27" spans="1:9" ht="16.5" hidden="1" customHeight="1" thickBot="1" x14ac:dyDescent="0.3">
      <c r="A27" s="267"/>
      <c r="B27" s="268"/>
      <c r="C27" s="268"/>
      <c r="D27" s="153"/>
      <c r="E27" s="5"/>
      <c r="F27" s="5"/>
      <c r="G27" s="5"/>
      <c r="H27" s="5"/>
      <c r="I27" s="6"/>
    </row>
    <row r="28" spans="1:9" ht="16.5" hidden="1" customHeight="1" thickBot="1" x14ac:dyDescent="0.3"/>
    <row r="29" spans="1:9" ht="73.5" customHeight="1" thickBot="1" x14ac:dyDescent="0.3">
      <c r="A29" s="252" t="s">
        <v>16</v>
      </c>
      <c r="B29" s="253"/>
      <c r="C29" s="253"/>
      <c r="D29" s="253"/>
      <c r="E29" s="246" t="s">
        <v>716</v>
      </c>
      <c r="F29" s="246" t="s">
        <v>703</v>
      </c>
      <c r="G29" s="246" t="s">
        <v>711</v>
      </c>
      <c r="H29" s="246" t="s">
        <v>717</v>
      </c>
      <c r="I29" s="8" t="s">
        <v>718</v>
      </c>
    </row>
    <row r="30" spans="1:9" ht="93" customHeight="1" x14ac:dyDescent="0.25">
      <c r="A30" s="220" t="s">
        <v>17</v>
      </c>
      <c r="B30" s="269" t="s">
        <v>683</v>
      </c>
      <c r="C30" s="269"/>
      <c r="D30" s="221" t="s">
        <v>677</v>
      </c>
      <c r="E30" s="99">
        <f>'ПА 1 Подршка за спр пољо пол ГУ'!D710</f>
        <v>26820000</v>
      </c>
      <c r="F30" s="99">
        <f>'ПА 1 Подршка за спр пољо пол ГУ'!P710</f>
        <v>28370000</v>
      </c>
      <c r="G30" s="99">
        <f>'ПА 1 Подршка за спр пољо пол ГУ'!Q710</f>
        <v>29700000</v>
      </c>
      <c r="H30" s="99">
        <f>'ПА 1 Подршка за спр пољо пол ГУ'!R710</f>
        <v>29700000</v>
      </c>
      <c r="I30" s="101">
        <f>SUM(F30:H30)</f>
        <v>87770000</v>
      </c>
    </row>
    <row r="31" spans="1:9" ht="56.25" customHeight="1" x14ac:dyDescent="0.25">
      <c r="A31" s="222" t="s">
        <v>510</v>
      </c>
      <c r="B31" s="247" t="s">
        <v>688</v>
      </c>
      <c r="C31" s="247"/>
      <c r="D31" s="223" t="s">
        <v>682</v>
      </c>
      <c r="E31" s="100">
        <f>'ПА 2 Мере подршке рур разво ГУ'!D710</f>
        <v>30180000</v>
      </c>
      <c r="F31" s="100">
        <f>'ПА 2 Мере подршке рур разво ГУ'!P710</f>
        <v>29630000</v>
      </c>
      <c r="G31" s="100">
        <f>'ПА 2 Мере подршке рур разво ГУ'!Q710</f>
        <v>25500000</v>
      </c>
      <c r="H31" s="100">
        <f>'ПА 2 Мере подршке рур разво ГУ'!R710</f>
        <v>25500000</v>
      </c>
      <c r="I31" s="224">
        <f t="shared" ref="I31:I39" si="0">SUM(F31:H31)</f>
        <v>80630000</v>
      </c>
    </row>
    <row r="32" spans="1:9" hidden="1" x14ac:dyDescent="0.25">
      <c r="A32" s="222" t="s">
        <v>17</v>
      </c>
      <c r="B32" s="269"/>
      <c r="C32" s="269"/>
      <c r="D32" s="223" t="s">
        <v>649</v>
      </c>
      <c r="E32" s="100"/>
      <c r="F32" s="100"/>
      <c r="G32" s="100"/>
      <c r="H32" s="100"/>
      <c r="I32" s="224">
        <f t="shared" si="0"/>
        <v>0</v>
      </c>
    </row>
    <row r="33" spans="1:9" hidden="1" x14ac:dyDescent="0.25">
      <c r="A33" s="222" t="s">
        <v>17</v>
      </c>
      <c r="B33" s="247"/>
      <c r="C33" s="247"/>
      <c r="D33" s="223" t="s">
        <v>649</v>
      </c>
      <c r="E33" s="100"/>
      <c r="F33" s="100"/>
      <c r="G33" s="100"/>
      <c r="H33" s="100"/>
      <c r="I33" s="224">
        <f>SUM(F33:H33)</f>
        <v>0</v>
      </c>
    </row>
    <row r="34" spans="1:9" hidden="1" x14ac:dyDescent="0.25">
      <c r="A34" s="222" t="s">
        <v>17</v>
      </c>
      <c r="B34" s="247"/>
      <c r="C34" s="247"/>
      <c r="D34" s="223" t="s">
        <v>515</v>
      </c>
      <c r="E34" s="100"/>
      <c r="F34" s="100"/>
      <c r="G34" s="100"/>
      <c r="H34" s="100"/>
      <c r="I34" s="224">
        <f t="shared" si="0"/>
        <v>0</v>
      </c>
    </row>
    <row r="35" spans="1:9" hidden="1" x14ac:dyDescent="0.25">
      <c r="A35" s="222" t="s">
        <v>17</v>
      </c>
      <c r="B35" s="247"/>
      <c r="C35" s="247"/>
      <c r="D35" s="223" t="s">
        <v>515</v>
      </c>
      <c r="E35" s="100"/>
      <c r="F35" s="100"/>
      <c r="G35" s="100"/>
      <c r="H35" s="100"/>
      <c r="I35" s="224">
        <f t="shared" si="0"/>
        <v>0</v>
      </c>
    </row>
    <row r="36" spans="1:9" hidden="1" x14ac:dyDescent="0.25">
      <c r="A36" s="222" t="s">
        <v>516</v>
      </c>
      <c r="B36" s="247"/>
      <c r="C36" s="247"/>
      <c r="D36" s="223" t="s">
        <v>515</v>
      </c>
      <c r="E36" s="100"/>
      <c r="F36" s="100"/>
      <c r="G36" s="100"/>
      <c r="H36" s="100"/>
      <c r="I36" s="224">
        <f t="shared" si="0"/>
        <v>0</v>
      </c>
    </row>
    <row r="37" spans="1:9" hidden="1" x14ac:dyDescent="0.25">
      <c r="A37" s="222" t="s">
        <v>517</v>
      </c>
      <c r="B37" s="247"/>
      <c r="C37" s="247"/>
      <c r="D37" s="223" t="s">
        <v>515</v>
      </c>
      <c r="E37" s="100"/>
      <c r="F37" s="100"/>
      <c r="G37" s="100"/>
      <c r="H37" s="100"/>
      <c r="I37" s="224">
        <f>SUM(F37:H37)</f>
        <v>0</v>
      </c>
    </row>
    <row r="38" spans="1:9" hidden="1" x14ac:dyDescent="0.25">
      <c r="A38" s="222" t="s">
        <v>518</v>
      </c>
      <c r="B38" s="247"/>
      <c r="C38" s="247"/>
      <c r="D38" s="223" t="s">
        <v>515</v>
      </c>
      <c r="E38" s="100"/>
      <c r="F38" s="100"/>
      <c r="G38" s="100"/>
      <c r="H38" s="100"/>
      <c r="I38" s="224">
        <f t="shared" si="0"/>
        <v>0</v>
      </c>
    </row>
    <row r="39" spans="1:9" ht="16.5" thickBot="1" x14ac:dyDescent="0.3">
      <c r="A39" s="248" t="s">
        <v>18</v>
      </c>
      <c r="B39" s="249"/>
      <c r="C39" s="249"/>
      <c r="D39" s="249"/>
      <c r="E39" s="157">
        <f>SUM(E30:E38)</f>
        <v>57000000</v>
      </c>
      <c r="F39" s="157">
        <f t="shared" ref="F39:H39" si="1">SUM(F30:F38)</f>
        <v>58000000</v>
      </c>
      <c r="G39" s="157">
        <f t="shared" si="1"/>
        <v>55200000</v>
      </c>
      <c r="H39" s="157">
        <f t="shared" si="1"/>
        <v>55200000</v>
      </c>
      <c r="I39" s="225">
        <f t="shared" si="0"/>
        <v>168400000</v>
      </c>
    </row>
  </sheetData>
  <mergeCells count="30">
    <mergeCell ref="B32:C32"/>
    <mergeCell ref="B30:C30"/>
    <mergeCell ref="B31:C31"/>
    <mergeCell ref="D23:I23"/>
    <mergeCell ref="A17:C18"/>
    <mergeCell ref="D17:I17"/>
    <mergeCell ref="A13:C15"/>
    <mergeCell ref="A19:C21"/>
    <mergeCell ref="A23:C24"/>
    <mergeCell ref="A25:C27"/>
    <mergeCell ref="A29:D29"/>
    <mergeCell ref="D11:I11"/>
    <mergeCell ref="A11:C12"/>
    <mergeCell ref="A1:I1"/>
    <mergeCell ref="B2:I2"/>
    <mergeCell ref="B3:I3"/>
    <mergeCell ref="B4:I4"/>
    <mergeCell ref="B5:I5"/>
    <mergeCell ref="B6:I6"/>
    <mergeCell ref="B7:I7"/>
    <mergeCell ref="B8:I8"/>
    <mergeCell ref="B9:I9"/>
    <mergeCell ref="B10:I10"/>
    <mergeCell ref="B38:C38"/>
    <mergeCell ref="A39:D39"/>
    <mergeCell ref="B33:C33"/>
    <mergeCell ref="B34:C34"/>
    <mergeCell ref="B35:C35"/>
    <mergeCell ref="B36:C36"/>
    <mergeCell ref="B37:C37"/>
  </mergeCells>
  <printOptions horizontalCentered="1"/>
  <pageMargins left="0" right="0" top="0.511811023622047" bottom="0" header="0.31496062992126" footer="0.31496062992126"/>
  <pageSetup paperSize="9" scale="75"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745"/>
  <sheetViews>
    <sheetView topLeftCell="A318" zoomScaleNormal="100" workbookViewId="0">
      <selection activeCell="H528" sqref="G528:H528"/>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4" customWidth="1"/>
    <col min="20" max="16384" width="9.140625" style="1"/>
  </cols>
  <sheetData>
    <row r="1" spans="1:19" ht="22.5" customHeight="1" thickBot="1" x14ac:dyDescent="0.3">
      <c r="A1" s="254" t="s">
        <v>633</v>
      </c>
      <c r="B1" s="255"/>
      <c r="C1" s="255"/>
      <c r="D1" s="255"/>
      <c r="E1" s="255"/>
      <c r="F1" s="255"/>
      <c r="G1" s="255"/>
      <c r="H1" s="255"/>
      <c r="I1" s="255"/>
      <c r="J1" s="255"/>
      <c r="K1" s="255"/>
      <c r="L1" s="255"/>
      <c r="M1" s="255"/>
      <c r="N1" s="255"/>
      <c r="O1" s="255"/>
      <c r="P1" s="255"/>
      <c r="Q1" s="255"/>
      <c r="R1" s="255"/>
      <c r="S1" s="256"/>
    </row>
    <row r="2" spans="1:19" ht="51.75" customHeight="1" x14ac:dyDescent="0.25">
      <c r="A2" s="326" t="s">
        <v>19</v>
      </c>
      <c r="B2" s="327"/>
      <c r="C2" s="257" t="s">
        <v>668</v>
      </c>
      <c r="D2" s="257"/>
      <c r="E2" s="257"/>
      <c r="F2" s="257"/>
      <c r="G2" s="257"/>
      <c r="H2" s="257"/>
      <c r="I2" s="257"/>
      <c r="J2" s="257"/>
      <c r="K2" s="257"/>
      <c r="L2" s="257"/>
      <c r="M2" s="257"/>
      <c r="N2" s="257"/>
      <c r="O2" s="257"/>
      <c r="P2" s="257"/>
      <c r="Q2" s="257"/>
      <c r="R2" s="257"/>
      <c r="S2" s="258"/>
    </row>
    <row r="3" spans="1:19" ht="48" customHeight="1" x14ac:dyDescent="0.25">
      <c r="A3" s="326" t="s">
        <v>20</v>
      </c>
      <c r="B3" s="327"/>
      <c r="C3" s="257" t="s">
        <v>669</v>
      </c>
      <c r="D3" s="257"/>
      <c r="E3" s="257"/>
      <c r="F3" s="257"/>
      <c r="G3" s="257"/>
      <c r="H3" s="257"/>
      <c r="I3" s="257"/>
      <c r="J3" s="257"/>
      <c r="K3" s="257"/>
      <c r="L3" s="257"/>
      <c r="M3" s="257"/>
      <c r="N3" s="257"/>
      <c r="O3" s="257"/>
      <c r="P3" s="257"/>
      <c r="Q3" s="257"/>
      <c r="R3" s="257"/>
      <c r="S3" s="258"/>
    </row>
    <row r="4" spans="1:19" x14ac:dyDescent="0.25">
      <c r="A4" s="326" t="s">
        <v>21</v>
      </c>
      <c r="B4" s="327"/>
      <c r="C4" s="257" t="s">
        <v>670</v>
      </c>
      <c r="D4" s="257"/>
      <c r="E4" s="257"/>
      <c r="F4" s="257"/>
      <c r="G4" s="257"/>
      <c r="H4" s="257"/>
      <c r="I4" s="257"/>
      <c r="J4" s="257"/>
      <c r="K4" s="257"/>
      <c r="L4" s="257"/>
      <c r="M4" s="257"/>
      <c r="N4" s="257"/>
      <c r="O4" s="257"/>
      <c r="P4" s="257"/>
      <c r="Q4" s="257"/>
      <c r="R4" s="257"/>
      <c r="S4" s="258"/>
    </row>
    <row r="5" spans="1:19" ht="22.5" customHeight="1" x14ac:dyDescent="0.25">
      <c r="A5" s="326" t="s">
        <v>22</v>
      </c>
      <c r="B5" s="327"/>
      <c r="C5" s="257" t="s">
        <v>671</v>
      </c>
      <c r="D5" s="257"/>
      <c r="E5" s="257"/>
      <c r="F5" s="257"/>
      <c r="G5" s="257"/>
      <c r="H5" s="257"/>
      <c r="I5" s="257"/>
      <c r="J5" s="257"/>
      <c r="K5" s="257"/>
      <c r="L5" s="257"/>
      <c r="M5" s="257"/>
      <c r="N5" s="257"/>
      <c r="O5" s="257"/>
      <c r="P5" s="257"/>
      <c r="Q5" s="257"/>
      <c r="R5" s="257"/>
      <c r="S5" s="258"/>
    </row>
    <row r="6" spans="1:19" ht="66.75" customHeight="1" x14ac:dyDescent="0.25">
      <c r="A6" s="326" t="s">
        <v>23</v>
      </c>
      <c r="B6" s="327"/>
      <c r="C6" s="257" t="s">
        <v>689</v>
      </c>
      <c r="D6" s="257"/>
      <c r="E6" s="257"/>
      <c r="F6" s="257"/>
      <c r="G6" s="257"/>
      <c r="H6" s="257"/>
      <c r="I6" s="257"/>
      <c r="J6" s="257"/>
      <c r="K6" s="257"/>
      <c r="L6" s="257"/>
      <c r="M6" s="257"/>
      <c r="N6" s="257"/>
      <c r="O6" s="257"/>
      <c r="P6" s="257"/>
      <c r="Q6" s="257"/>
      <c r="R6" s="257"/>
      <c r="S6" s="258"/>
    </row>
    <row r="7" spans="1:19" x14ac:dyDescent="0.25">
      <c r="A7" s="326" t="s">
        <v>24</v>
      </c>
      <c r="B7" s="327"/>
      <c r="C7" s="257" t="s">
        <v>665</v>
      </c>
      <c r="D7" s="257"/>
      <c r="E7" s="257"/>
      <c r="F7" s="257"/>
      <c r="G7" s="257"/>
      <c r="H7" s="257"/>
      <c r="I7" s="257"/>
      <c r="J7" s="257"/>
      <c r="K7" s="257"/>
      <c r="L7" s="257"/>
      <c r="M7" s="257"/>
      <c r="N7" s="257"/>
      <c r="O7" s="257"/>
      <c r="P7" s="257"/>
      <c r="Q7" s="257"/>
      <c r="R7" s="257"/>
      <c r="S7" s="258"/>
    </row>
    <row r="8" spans="1:19" ht="61.5" customHeight="1" x14ac:dyDescent="0.25">
      <c r="A8" s="326" t="s">
        <v>3</v>
      </c>
      <c r="B8" s="327"/>
      <c r="C8" s="257" t="s">
        <v>734</v>
      </c>
      <c r="D8" s="257"/>
      <c r="E8" s="257"/>
      <c r="F8" s="257"/>
      <c r="G8" s="257"/>
      <c r="H8" s="257"/>
      <c r="I8" s="257"/>
      <c r="J8" s="257"/>
      <c r="K8" s="257"/>
      <c r="L8" s="257"/>
      <c r="M8" s="257"/>
      <c r="N8" s="257"/>
      <c r="O8" s="257"/>
      <c r="P8" s="257"/>
      <c r="Q8" s="257"/>
      <c r="R8" s="257"/>
      <c r="S8" s="258"/>
    </row>
    <row r="9" spans="1:19" ht="42.75" customHeight="1" x14ac:dyDescent="0.25">
      <c r="A9" s="326" t="s">
        <v>4</v>
      </c>
      <c r="B9" s="327"/>
      <c r="C9" s="328" t="s">
        <v>701</v>
      </c>
      <c r="D9" s="328"/>
      <c r="E9" s="328"/>
      <c r="F9" s="328"/>
      <c r="G9" s="328"/>
      <c r="H9" s="328"/>
      <c r="I9" s="328"/>
      <c r="J9" s="328"/>
      <c r="K9" s="328"/>
      <c r="L9" s="328"/>
      <c r="M9" s="328"/>
      <c r="N9" s="328"/>
      <c r="O9" s="328"/>
      <c r="P9" s="328"/>
      <c r="Q9" s="328"/>
      <c r="R9" s="328"/>
      <c r="S9" s="329"/>
    </row>
    <row r="10" spans="1:19" ht="83.25" customHeight="1" thickBot="1" x14ac:dyDescent="0.3">
      <c r="A10" s="330" t="s">
        <v>25</v>
      </c>
      <c r="B10" s="331"/>
      <c r="C10" s="320" t="s">
        <v>709</v>
      </c>
      <c r="D10" s="320"/>
      <c r="E10" s="320"/>
      <c r="F10" s="320"/>
      <c r="G10" s="320"/>
      <c r="H10" s="320"/>
      <c r="I10" s="320"/>
      <c r="J10" s="320"/>
      <c r="K10" s="320"/>
      <c r="L10" s="320"/>
      <c r="M10" s="320"/>
      <c r="N10" s="320"/>
      <c r="O10" s="320"/>
      <c r="P10" s="320"/>
      <c r="Q10" s="320"/>
      <c r="R10" s="320"/>
      <c r="S10" s="332"/>
    </row>
    <row r="11" spans="1:19" ht="21" customHeight="1" thickBot="1" x14ac:dyDescent="0.3">
      <c r="B11" s="324"/>
      <c r="C11" s="324"/>
      <c r="D11" s="324"/>
      <c r="E11" s="325"/>
      <c r="F11" s="325"/>
      <c r="G11" s="325"/>
      <c r="H11" s="325"/>
      <c r="I11" s="325"/>
      <c r="J11" s="325"/>
      <c r="K11" s="325"/>
      <c r="L11" s="325"/>
      <c r="M11" s="325"/>
      <c r="N11" s="325"/>
      <c r="O11" s="325"/>
      <c r="P11" s="325"/>
      <c r="Q11" s="325"/>
      <c r="R11" s="325"/>
      <c r="S11" s="325"/>
    </row>
    <row r="12" spans="1:19" ht="16.5" customHeight="1" thickBot="1" x14ac:dyDescent="0.3">
      <c r="A12" s="303" t="s">
        <v>13</v>
      </c>
      <c r="B12" s="304"/>
      <c r="C12" s="304"/>
      <c r="D12" s="305"/>
      <c r="E12" s="250" t="s">
        <v>12</v>
      </c>
      <c r="F12" s="250"/>
      <c r="G12" s="250"/>
      <c r="H12" s="250"/>
      <c r="I12" s="250"/>
      <c r="J12" s="250"/>
      <c r="K12" s="250"/>
      <c r="L12" s="250"/>
      <c r="M12" s="250"/>
      <c r="N12" s="250"/>
      <c r="O12" s="250"/>
      <c r="P12" s="250"/>
      <c r="Q12" s="250"/>
      <c r="R12" s="250"/>
      <c r="S12" s="251"/>
    </row>
    <row r="13" spans="1:19" ht="70.5" customHeight="1" thickBot="1" x14ac:dyDescent="0.3">
      <c r="A13" s="306"/>
      <c r="B13" s="307"/>
      <c r="C13" s="307"/>
      <c r="D13" s="308"/>
      <c r="E13" s="309" t="s">
        <v>686</v>
      </c>
      <c r="F13" s="309"/>
      <c r="G13" s="309"/>
      <c r="H13" s="309"/>
      <c r="I13" s="309"/>
      <c r="J13" s="309" t="s">
        <v>719</v>
      </c>
      <c r="K13" s="309"/>
      <c r="L13" s="309" t="s">
        <v>702</v>
      </c>
      <c r="M13" s="309"/>
      <c r="N13" s="309" t="s">
        <v>710</v>
      </c>
      <c r="O13" s="309"/>
      <c r="P13" s="309" t="s">
        <v>715</v>
      </c>
      <c r="Q13" s="309"/>
      <c r="R13" s="309" t="s">
        <v>6</v>
      </c>
      <c r="S13" s="310"/>
    </row>
    <row r="14" spans="1:19" ht="51.75" customHeight="1" x14ac:dyDescent="0.25">
      <c r="A14" s="314" t="s">
        <v>672</v>
      </c>
      <c r="B14" s="315"/>
      <c r="C14" s="315"/>
      <c r="D14" s="316"/>
      <c r="E14" s="264" t="s">
        <v>673</v>
      </c>
      <c r="F14" s="264"/>
      <c r="G14" s="264"/>
      <c r="H14" s="264"/>
      <c r="I14" s="264"/>
      <c r="J14" s="322">
        <v>7</v>
      </c>
      <c r="K14" s="323"/>
      <c r="L14" s="322">
        <v>7</v>
      </c>
      <c r="M14" s="323"/>
      <c r="N14" s="322">
        <v>7</v>
      </c>
      <c r="O14" s="323"/>
      <c r="P14" s="322">
        <v>7</v>
      </c>
      <c r="Q14" s="323"/>
      <c r="R14" s="312" t="s">
        <v>731</v>
      </c>
      <c r="S14" s="313"/>
    </row>
    <row r="15" spans="1:19" x14ac:dyDescent="0.25">
      <c r="A15" s="317"/>
      <c r="B15" s="257"/>
      <c r="C15" s="257"/>
      <c r="D15" s="318"/>
      <c r="E15" s="266"/>
      <c r="F15" s="266"/>
      <c r="G15" s="266"/>
      <c r="H15" s="266"/>
      <c r="I15" s="266"/>
      <c r="J15" s="295"/>
      <c r="K15" s="295"/>
      <c r="L15" s="295"/>
      <c r="M15" s="295"/>
      <c r="N15" s="295"/>
      <c r="O15" s="295"/>
      <c r="P15" s="295"/>
      <c r="Q15" s="295"/>
      <c r="R15" s="295"/>
      <c r="S15" s="296"/>
    </row>
    <row r="16" spans="1:19" ht="16.5" customHeight="1" thickBot="1" x14ac:dyDescent="0.3">
      <c r="A16" s="319"/>
      <c r="B16" s="320"/>
      <c r="C16" s="320"/>
      <c r="D16" s="321"/>
      <c r="E16" s="302"/>
      <c r="F16" s="302"/>
      <c r="G16" s="302"/>
      <c r="H16" s="302"/>
      <c r="I16" s="302"/>
      <c r="J16" s="292"/>
      <c r="K16" s="292"/>
      <c r="L16" s="292"/>
      <c r="M16" s="292"/>
      <c r="N16" s="292"/>
      <c r="O16" s="292"/>
      <c r="P16" s="292"/>
      <c r="Q16" s="292"/>
      <c r="R16" s="292"/>
      <c r="S16" s="293"/>
    </row>
    <row r="17" spans="1:19" ht="24.75" customHeight="1" thickBot="1" x14ac:dyDescent="0.3">
      <c r="S17" s="1"/>
    </row>
    <row r="18" spans="1:19" ht="16.5" hidden="1" customHeight="1" thickBot="1" x14ac:dyDescent="0.3">
      <c r="A18" s="303" t="s">
        <v>13</v>
      </c>
      <c r="B18" s="304"/>
      <c r="C18" s="304"/>
      <c r="D18" s="305"/>
      <c r="E18" s="250" t="s">
        <v>12</v>
      </c>
      <c r="F18" s="250"/>
      <c r="G18" s="250"/>
      <c r="H18" s="250"/>
      <c r="I18" s="250"/>
      <c r="J18" s="250"/>
      <c r="K18" s="250"/>
      <c r="L18" s="250"/>
      <c r="M18" s="250"/>
      <c r="N18" s="250"/>
      <c r="O18" s="250"/>
      <c r="P18" s="250"/>
      <c r="Q18" s="250"/>
      <c r="R18" s="250"/>
      <c r="S18" s="251"/>
    </row>
    <row r="19" spans="1:19" ht="70.5" hidden="1" customHeight="1" thickBot="1" x14ac:dyDescent="0.3">
      <c r="A19" s="306"/>
      <c r="B19" s="307"/>
      <c r="C19" s="307"/>
      <c r="D19" s="308"/>
      <c r="E19" s="309" t="s">
        <v>11</v>
      </c>
      <c r="F19" s="309"/>
      <c r="G19" s="309"/>
      <c r="H19" s="309"/>
      <c r="I19" s="309"/>
      <c r="J19" s="309" t="s">
        <v>537</v>
      </c>
      <c r="K19" s="309"/>
      <c r="L19" s="309" t="s">
        <v>514</v>
      </c>
      <c r="M19" s="309"/>
      <c r="N19" s="309" t="s">
        <v>528</v>
      </c>
      <c r="O19" s="309"/>
      <c r="P19" s="309" t="s">
        <v>538</v>
      </c>
      <c r="Q19" s="309"/>
      <c r="R19" s="309" t="s">
        <v>6</v>
      </c>
      <c r="S19" s="310"/>
    </row>
    <row r="20" spans="1:19" ht="16.5" hidden="1" thickBot="1" x14ac:dyDescent="0.3">
      <c r="A20" s="297"/>
      <c r="B20" s="298"/>
      <c r="C20" s="298"/>
      <c r="D20" s="299"/>
      <c r="E20" s="300"/>
      <c r="F20" s="300"/>
      <c r="G20" s="300"/>
      <c r="H20" s="300"/>
      <c r="I20" s="300"/>
      <c r="J20" s="301"/>
      <c r="K20" s="301"/>
      <c r="L20" s="301"/>
      <c r="M20" s="301"/>
      <c r="N20" s="301"/>
      <c r="O20" s="301"/>
      <c r="P20" s="301"/>
      <c r="Q20" s="301"/>
      <c r="R20" s="301"/>
      <c r="S20" s="311"/>
    </row>
    <row r="21" spans="1:19" ht="16.5" hidden="1" thickBot="1" x14ac:dyDescent="0.3">
      <c r="A21" s="297"/>
      <c r="B21" s="298"/>
      <c r="C21" s="298"/>
      <c r="D21" s="299"/>
      <c r="E21" s="294"/>
      <c r="F21" s="294"/>
      <c r="G21" s="294"/>
      <c r="H21" s="294"/>
      <c r="I21" s="294"/>
      <c r="J21" s="295"/>
      <c r="K21" s="295"/>
      <c r="L21" s="295"/>
      <c r="M21" s="295"/>
      <c r="N21" s="295"/>
      <c r="O21" s="295"/>
      <c r="P21" s="295"/>
      <c r="Q21" s="295"/>
      <c r="R21" s="295"/>
      <c r="S21" s="296"/>
    </row>
    <row r="22" spans="1:19" ht="16.5" hidden="1" thickBot="1" x14ac:dyDescent="0.3">
      <c r="A22" s="297"/>
      <c r="B22" s="298"/>
      <c r="C22" s="298"/>
      <c r="D22" s="299"/>
      <c r="E22" s="302"/>
      <c r="F22" s="302"/>
      <c r="G22" s="302"/>
      <c r="H22" s="302"/>
      <c r="I22" s="302"/>
      <c r="J22" s="292"/>
      <c r="K22" s="292"/>
      <c r="L22" s="292"/>
      <c r="M22" s="292"/>
      <c r="N22" s="292"/>
      <c r="O22" s="292"/>
      <c r="P22" s="292"/>
      <c r="Q22" s="292"/>
      <c r="R22" s="292"/>
      <c r="S22" s="293"/>
    </row>
    <row r="23" spans="1:19" ht="23.25" hidden="1" customHeight="1" thickBot="1" x14ac:dyDescent="0.3">
      <c r="S23" s="1"/>
    </row>
    <row r="24" spans="1:19" ht="16.5" hidden="1" customHeight="1" thickBot="1" x14ac:dyDescent="0.3">
      <c r="A24" s="303" t="s">
        <v>13</v>
      </c>
      <c r="B24" s="304"/>
      <c r="C24" s="304"/>
      <c r="D24" s="305"/>
      <c r="E24" s="250" t="s">
        <v>12</v>
      </c>
      <c r="F24" s="250"/>
      <c r="G24" s="250"/>
      <c r="H24" s="250"/>
      <c r="I24" s="250"/>
      <c r="J24" s="250"/>
      <c r="K24" s="250"/>
      <c r="L24" s="250"/>
      <c r="M24" s="250"/>
      <c r="N24" s="250"/>
      <c r="O24" s="250"/>
      <c r="P24" s="250"/>
      <c r="Q24" s="250"/>
      <c r="R24" s="250"/>
      <c r="S24" s="251"/>
    </row>
    <row r="25" spans="1:19" ht="72.75" hidden="1" customHeight="1" thickBot="1" x14ac:dyDescent="0.3">
      <c r="A25" s="306"/>
      <c r="B25" s="307"/>
      <c r="C25" s="307"/>
      <c r="D25" s="308"/>
      <c r="E25" s="309" t="s">
        <v>11</v>
      </c>
      <c r="F25" s="309"/>
      <c r="G25" s="309"/>
      <c r="H25" s="309"/>
      <c r="I25" s="309"/>
      <c r="J25" s="309" t="s">
        <v>537</v>
      </c>
      <c r="K25" s="309"/>
      <c r="L25" s="309" t="s">
        <v>514</v>
      </c>
      <c r="M25" s="309"/>
      <c r="N25" s="309" t="s">
        <v>528</v>
      </c>
      <c r="O25" s="309"/>
      <c r="P25" s="309" t="s">
        <v>538</v>
      </c>
      <c r="Q25" s="309"/>
      <c r="R25" s="309" t="s">
        <v>6</v>
      </c>
      <c r="S25" s="310"/>
    </row>
    <row r="26" spans="1:19" ht="16.5" hidden="1" thickBot="1" x14ac:dyDescent="0.3">
      <c r="A26" s="297"/>
      <c r="B26" s="298"/>
      <c r="C26" s="298"/>
      <c r="D26" s="299"/>
      <c r="E26" s="300"/>
      <c r="F26" s="300"/>
      <c r="G26" s="300"/>
      <c r="H26" s="300"/>
      <c r="I26" s="300"/>
      <c r="J26" s="301"/>
      <c r="K26" s="301"/>
      <c r="L26" s="301"/>
      <c r="M26" s="301"/>
      <c r="N26" s="301"/>
      <c r="O26" s="301"/>
      <c r="P26" s="301"/>
      <c r="Q26" s="301"/>
      <c r="R26" s="301"/>
      <c r="S26" s="311"/>
    </row>
    <row r="27" spans="1:19" ht="16.5" hidden="1" thickBot="1" x14ac:dyDescent="0.3">
      <c r="A27" s="297"/>
      <c r="B27" s="298"/>
      <c r="C27" s="298"/>
      <c r="D27" s="299"/>
      <c r="E27" s="294"/>
      <c r="F27" s="294"/>
      <c r="G27" s="294"/>
      <c r="H27" s="294"/>
      <c r="I27" s="294"/>
      <c r="J27" s="295"/>
      <c r="K27" s="295"/>
      <c r="L27" s="295"/>
      <c r="M27" s="295"/>
      <c r="N27" s="295"/>
      <c r="O27" s="295"/>
      <c r="P27" s="295"/>
      <c r="Q27" s="295"/>
      <c r="R27" s="295"/>
      <c r="S27" s="296"/>
    </row>
    <row r="28" spans="1:19" ht="16.5" hidden="1" thickBot="1" x14ac:dyDescent="0.3">
      <c r="A28" s="297"/>
      <c r="B28" s="298"/>
      <c r="C28" s="298"/>
      <c r="D28" s="299"/>
      <c r="E28" s="302"/>
      <c r="F28" s="302"/>
      <c r="G28" s="302"/>
      <c r="H28" s="302"/>
      <c r="I28" s="302"/>
      <c r="J28" s="292"/>
      <c r="K28" s="292"/>
      <c r="L28" s="292"/>
      <c r="M28" s="292"/>
      <c r="N28" s="292"/>
      <c r="O28" s="292"/>
      <c r="P28" s="292"/>
      <c r="Q28" s="292"/>
      <c r="R28" s="292"/>
      <c r="S28" s="293"/>
    </row>
    <row r="29" spans="1:19" ht="16.5" hidden="1" thickBot="1" x14ac:dyDescent="0.3">
      <c r="S29" s="1"/>
    </row>
    <row r="30" spans="1:19" ht="47.25" customHeight="1" x14ac:dyDescent="0.25">
      <c r="A30" s="282" t="s">
        <v>26</v>
      </c>
      <c r="B30" s="270" t="s">
        <v>38</v>
      </c>
      <c r="C30" s="272"/>
      <c r="D30" s="274" t="s">
        <v>716</v>
      </c>
      <c r="E30" s="229"/>
      <c r="F30" s="233"/>
      <c r="G30" s="270" t="s">
        <v>720</v>
      </c>
      <c r="H30" s="270"/>
      <c r="I30" s="270"/>
      <c r="J30" s="270"/>
      <c r="K30" s="270"/>
      <c r="L30" s="270"/>
      <c r="M30" s="270"/>
      <c r="N30" s="270"/>
      <c r="O30" s="270"/>
      <c r="P30" s="270"/>
      <c r="Q30" s="270" t="s">
        <v>711</v>
      </c>
      <c r="R30" s="272" t="s">
        <v>717</v>
      </c>
      <c r="S30" s="274" t="s">
        <v>721</v>
      </c>
    </row>
    <row r="31" spans="1:19" ht="23.25" customHeight="1" thickBot="1" x14ac:dyDescent="0.3">
      <c r="A31" s="283"/>
      <c r="B31" s="237" t="s">
        <v>39</v>
      </c>
      <c r="C31" s="235" t="s">
        <v>40</v>
      </c>
      <c r="D31" s="275"/>
      <c r="E31" s="234" t="s">
        <v>27</v>
      </c>
      <c r="F31" s="237" t="s">
        <v>28</v>
      </c>
      <c r="G31" s="237" t="s">
        <v>29</v>
      </c>
      <c r="H31" s="237" t="s">
        <v>30</v>
      </c>
      <c r="I31" s="237" t="s">
        <v>31</v>
      </c>
      <c r="J31" s="237" t="s">
        <v>32</v>
      </c>
      <c r="K31" s="237" t="s">
        <v>37</v>
      </c>
      <c r="L31" s="237" t="s">
        <v>36</v>
      </c>
      <c r="M31" s="237" t="s">
        <v>33</v>
      </c>
      <c r="N31" s="237" t="s">
        <v>34</v>
      </c>
      <c r="O31" s="235" t="s">
        <v>35</v>
      </c>
      <c r="P31" s="236" t="s">
        <v>18</v>
      </c>
      <c r="Q31" s="271"/>
      <c r="R31" s="273"/>
      <c r="S31" s="275"/>
    </row>
    <row r="32" spans="1:19" ht="25.5" hidden="1" x14ac:dyDescent="0.25">
      <c r="A32" s="10"/>
      <c r="B32" s="11">
        <v>411000</v>
      </c>
      <c r="C32" s="12" t="s">
        <v>41</v>
      </c>
      <c r="D32" s="80">
        <f>SUM(D33)</f>
        <v>0</v>
      </c>
      <c r="E32" s="65">
        <f t="shared" ref="E32:O32" si="0">SUM(E33)</f>
        <v>0</v>
      </c>
      <c r="F32" s="13">
        <f t="shared" si="0"/>
        <v>0</v>
      </c>
      <c r="G32" s="13">
        <f t="shared" si="0"/>
        <v>0</v>
      </c>
      <c r="H32" s="13">
        <f t="shared" si="0"/>
        <v>0</v>
      </c>
      <c r="I32" s="13">
        <f t="shared" si="0"/>
        <v>0</v>
      </c>
      <c r="J32" s="13">
        <f t="shared" si="0"/>
        <v>0</v>
      </c>
      <c r="K32" s="13">
        <f t="shared" si="0"/>
        <v>0</v>
      </c>
      <c r="L32" s="13">
        <f t="shared" si="0"/>
        <v>0</v>
      </c>
      <c r="M32" s="13">
        <f t="shared" si="0"/>
        <v>0</v>
      </c>
      <c r="N32" s="13">
        <f t="shared" si="0"/>
        <v>0</v>
      </c>
      <c r="O32" s="46">
        <f t="shared" si="0"/>
        <v>0</v>
      </c>
      <c r="P32" s="63">
        <f>SUM(E32:O32)</f>
        <v>0</v>
      </c>
      <c r="Q32" s="46">
        <f t="shared" ref="Q32" si="1">SUM(Q33)</f>
        <v>0</v>
      </c>
      <c r="R32" s="46">
        <f t="shared" ref="R32" si="2">SUM(R33)</f>
        <v>0</v>
      </c>
      <c r="S32" s="63">
        <f>SUM(P32:R32)</f>
        <v>0</v>
      </c>
    </row>
    <row r="33" spans="1:19" ht="25.5" hidden="1" x14ac:dyDescent="0.25">
      <c r="A33" s="10"/>
      <c r="B33" s="11">
        <v>411100</v>
      </c>
      <c r="C33" s="12" t="s">
        <v>42</v>
      </c>
      <c r="D33" s="80">
        <f>SUM(D34,D43,D46,D48,D50,D53)</f>
        <v>0</v>
      </c>
      <c r="E33" s="65">
        <f t="shared" ref="E33:O33" si="3">SUM(E34,E43,E46,E48,E50,E53)</f>
        <v>0</v>
      </c>
      <c r="F33" s="13">
        <f t="shared" si="3"/>
        <v>0</v>
      </c>
      <c r="G33" s="13">
        <f t="shared" si="3"/>
        <v>0</v>
      </c>
      <c r="H33" s="13">
        <f t="shared" si="3"/>
        <v>0</v>
      </c>
      <c r="I33" s="13">
        <f t="shared" si="3"/>
        <v>0</v>
      </c>
      <c r="J33" s="13">
        <f t="shared" si="3"/>
        <v>0</v>
      </c>
      <c r="K33" s="13">
        <f t="shared" si="3"/>
        <v>0</v>
      </c>
      <c r="L33" s="13">
        <f t="shared" si="3"/>
        <v>0</v>
      </c>
      <c r="M33" s="13">
        <f t="shared" si="3"/>
        <v>0</v>
      </c>
      <c r="N33" s="13">
        <f t="shared" si="3"/>
        <v>0</v>
      </c>
      <c r="O33" s="46">
        <f t="shared" si="3"/>
        <v>0</v>
      </c>
      <c r="P33" s="64">
        <f t="shared" ref="P33:P96" si="4">SUM(E33:O33)</f>
        <v>0</v>
      </c>
      <c r="Q33" s="46">
        <f>SUM(Q34,Q43,Q46,Q48,Q50,Q53)</f>
        <v>0</v>
      </c>
      <c r="R33" s="46">
        <f t="shared" ref="R33" si="5">SUM(R34,R43,R46,R48,R50,R53)</f>
        <v>0</v>
      </c>
      <c r="S33" s="64">
        <f t="shared" ref="S33:S96" si="6">SUM(P33:R33)</f>
        <v>0</v>
      </c>
    </row>
    <row r="34" spans="1:19" ht="25.5" hidden="1" x14ac:dyDescent="0.25">
      <c r="A34" s="14"/>
      <c r="B34" s="15">
        <v>411110</v>
      </c>
      <c r="C34" s="16" t="s">
        <v>43</v>
      </c>
      <c r="D34" s="81">
        <f>SUM(D35:D42)</f>
        <v>0</v>
      </c>
      <c r="E34" s="66">
        <f t="shared" ref="E34:O34" si="7">SUM(E35:E42)</f>
        <v>0</v>
      </c>
      <c r="F34" s="17">
        <f t="shared" si="7"/>
        <v>0</v>
      </c>
      <c r="G34" s="17">
        <f t="shared" si="7"/>
        <v>0</v>
      </c>
      <c r="H34" s="17">
        <f t="shared" si="7"/>
        <v>0</v>
      </c>
      <c r="I34" s="17">
        <f t="shared" si="7"/>
        <v>0</v>
      </c>
      <c r="J34" s="17">
        <f t="shared" si="7"/>
        <v>0</v>
      </c>
      <c r="K34" s="17">
        <f t="shared" si="7"/>
        <v>0</v>
      </c>
      <c r="L34" s="17">
        <f t="shared" si="7"/>
        <v>0</v>
      </c>
      <c r="M34" s="17">
        <f t="shared" si="7"/>
        <v>0</v>
      </c>
      <c r="N34" s="17">
        <f t="shared" si="7"/>
        <v>0</v>
      </c>
      <c r="O34" s="47">
        <f t="shared" si="7"/>
        <v>0</v>
      </c>
      <c r="P34" s="64">
        <f t="shared" si="4"/>
        <v>0</v>
      </c>
      <c r="Q34" s="47">
        <f t="shared" ref="Q34" si="8">SUM(Q35:Q42)</f>
        <v>0</v>
      </c>
      <c r="R34" s="47">
        <f>SUM(R35:R42)</f>
        <v>0</v>
      </c>
      <c r="S34" s="64">
        <f t="shared" si="6"/>
        <v>0</v>
      </c>
    </row>
    <row r="35" spans="1:19" hidden="1" x14ac:dyDescent="0.25">
      <c r="A35" s="14"/>
      <c r="B35" s="15">
        <v>411111</v>
      </c>
      <c r="C35" s="16" t="s">
        <v>44</v>
      </c>
      <c r="D35" s="82"/>
      <c r="E35" s="67"/>
      <c r="F35" s="18"/>
      <c r="G35" s="18"/>
      <c r="H35" s="18"/>
      <c r="I35" s="18"/>
      <c r="J35" s="18"/>
      <c r="K35" s="18"/>
      <c r="L35" s="18"/>
      <c r="M35" s="18"/>
      <c r="N35" s="18"/>
      <c r="O35" s="48"/>
      <c r="P35" s="64">
        <f t="shared" si="4"/>
        <v>0</v>
      </c>
      <c r="Q35" s="48"/>
      <c r="R35" s="48"/>
      <c r="S35" s="64">
        <f t="shared" si="6"/>
        <v>0</v>
      </c>
    </row>
    <row r="36" spans="1:19" ht="25.5" hidden="1" x14ac:dyDescent="0.25">
      <c r="A36" s="14"/>
      <c r="B36" s="15">
        <v>411112</v>
      </c>
      <c r="C36" s="16" t="s">
        <v>45</v>
      </c>
      <c r="D36" s="82"/>
      <c r="E36" s="67"/>
      <c r="F36" s="18"/>
      <c r="G36" s="18"/>
      <c r="H36" s="18"/>
      <c r="I36" s="18"/>
      <c r="J36" s="18"/>
      <c r="K36" s="18"/>
      <c r="L36" s="18"/>
      <c r="M36" s="18"/>
      <c r="N36" s="18"/>
      <c r="O36" s="48"/>
      <c r="P36" s="64">
        <f t="shared" si="4"/>
        <v>0</v>
      </c>
      <c r="Q36" s="48"/>
      <c r="R36" s="48"/>
      <c r="S36" s="64">
        <f t="shared" si="6"/>
        <v>0</v>
      </c>
    </row>
    <row r="37" spans="1:19" ht="25.5" hidden="1" x14ac:dyDescent="0.25">
      <c r="A37" s="14"/>
      <c r="B37" s="15">
        <v>411113</v>
      </c>
      <c r="C37" s="16" t="s">
        <v>46</v>
      </c>
      <c r="D37" s="82"/>
      <c r="E37" s="67"/>
      <c r="F37" s="18"/>
      <c r="G37" s="18"/>
      <c r="H37" s="18"/>
      <c r="I37" s="18"/>
      <c r="J37" s="18"/>
      <c r="K37" s="18"/>
      <c r="L37" s="18"/>
      <c r="M37" s="18"/>
      <c r="N37" s="18"/>
      <c r="O37" s="48"/>
      <c r="P37" s="64">
        <f t="shared" si="4"/>
        <v>0</v>
      </c>
      <c r="Q37" s="48"/>
      <c r="R37" s="48"/>
      <c r="S37" s="64">
        <f t="shared" si="6"/>
        <v>0</v>
      </c>
    </row>
    <row r="38" spans="1:19" hidden="1" x14ac:dyDescent="0.25">
      <c r="A38" s="14"/>
      <c r="B38" s="15">
        <v>411114</v>
      </c>
      <c r="C38" s="16" t="s">
        <v>47</v>
      </c>
      <c r="D38" s="82"/>
      <c r="E38" s="67"/>
      <c r="F38" s="18"/>
      <c r="G38" s="18"/>
      <c r="H38" s="18"/>
      <c r="I38" s="18"/>
      <c r="J38" s="18"/>
      <c r="K38" s="18"/>
      <c r="L38" s="18"/>
      <c r="M38" s="18"/>
      <c r="N38" s="18"/>
      <c r="O38" s="48"/>
      <c r="P38" s="64">
        <f t="shared" si="4"/>
        <v>0</v>
      </c>
      <c r="Q38" s="48"/>
      <c r="R38" s="48"/>
      <c r="S38" s="64">
        <f t="shared" si="6"/>
        <v>0</v>
      </c>
    </row>
    <row r="39" spans="1:19" ht="37.5" hidden="1" customHeight="1" x14ac:dyDescent="0.25">
      <c r="A39" s="14"/>
      <c r="B39" s="15">
        <v>411115</v>
      </c>
      <c r="C39" s="16" t="s">
        <v>48</v>
      </c>
      <c r="D39" s="82"/>
      <c r="E39" s="67"/>
      <c r="F39" s="18"/>
      <c r="G39" s="18"/>
      <c r="H39" s="18"/>
      <c r="I39" s="18"/>
      <c r="J39" s="18"/>
      <c r="K39" s="18"/>
      <c r="L39" s="18"/>
      <c r="M39" s="18"/>
      <c r="N39" s="18"/>
      <c r="O39" s="48"/>
      <c r="P39" s="64">
        <f t="shared" si="4"/>
        <v>0</v>
      </c>
      <c r="Q39" s="48"/>
      <c r="R39" s="48"/>
      <c r="S39" s="64">
        <f t="shared" si="6"/>
        <v>0</v>
      </c>
    </row>
    <row r="40" spans="1:19" ht="50.25" hidden="1" customHeight="1" x14ac:dyDescent="0.25">
      <c r="A40" s="14"/>
      <c r="B40" s="15">
        <v>411117</v>
      </c>
      <c r="C40" s="16" t="s">
        <v>49</v>
      </c>
      <c r="D40" s="82"/>
      <c r="E40" s="67"/>
      <c r="F40" s="18"/>
      <c r="G40" s="18"/>
      <c r="H40" s="18"/>
      <c r="I40" s="18"/>
      <c r="J40" s="18"/>
      <c r="K40" s="18"/>
      <c r="L40" s="18"/>
      <c r="M40" s="18"/>
      <c r="N40" s="18"/>
      <c r="O40" s="48"/>
      <c r="P40" s="64">
        <f t="shared" si="4"/>
        <v>0</v>
      </c>
      <c r="Q40" s="48"/>
      <c r="R40" s="48"/>
      <c r="S40" s="64">
        <f t="shared" si="6"/>
        <v>0</v>
      </c>
    </row>
    <row r="41" spans="1:19" ht="87.75" hidden="1" customHeight="1" x14ac:dyDescent="0.25">
      <c r="A41" s="14"/>
      <c r="B41" s="15">
        <v>411118</v>
      </c>
      <c r="C41" s="16" t="s">
        <v>50</v>
      </c>
      <c r="D41" s="82"/>
      <c r="E41" s="67"/>
      <c r="F41" s="18"/>
      <c r="G41" s="18"/>
      <c r="H41" s="18"/>
      <c r="I41" s="18"/>
      <c r="J41" s="18"/>
      <c r="K41" s="18"/>
      <c r="L41" s="18"/>
      <c r="M41" s="18"/>
      <c r="N41" s="18"/>
      <c r="O41" s="48"/>
      <c r="P41" s="64">
        <f t="shared" si="4"/>
        <v>0</v>
      </c>
      <c r="Q41" s="48"/>
      <c r="R41" s="48"/>
      <c r="S41" s="64">
        <f t="shared" si="6"/>
        <v>0</v>
      </c>
    </row>
    <row r="42" spans="1:19" ht="25.5" hidden="1" x14ac:dyDescent="0.25">
      <c r="A42" s="14"/>
      <c r="B42" s="15">
        <v>411119</v>
      </c>
      <c r="C42" s="16" t="s">
        <v>51</v>
      </c>
      <c r="D42" s="82"/>
      <c r="E42" s="67"/>
      <c r="F42" s="18"/>
      <c r="G42" s="18"/>
      <c r="H42" s="18"/>
      <c r="I42" s="18"/>
      <c r="J42" s="18"/>
      <c r="K42" s="18"/>
      <c r="L42" s="18"/>
      <c r="M42" s="18"/>
      <c r="N42" s="18"/>
      <c r="O42" s="48"/>
      <c r="P42" s="64">
        <f t="shared" si="4"/>
        <v>0</v>
      </c>
      <c r="Q42" s="48"/>
      <c r="R42" s="48"/>
      <c r="S42" s="64">
        <f t="shared" si="6"/>
        <v>0</v>
      </c>
    </row>
    <row r="43" spans="1:19" hidden="1" x14ac:dyDescent="0.25">
      <c r="A43" s="14"/>
      <c r="B43" s="15">
        <v>411120</v>
      </c>
      <c r="C43" s="16" t="s">
        <v>52</v>
      </c>
      <c r="D43" s="81">
        <f>SUM(D44:D45)</f>
        <v>0</v>
      </c>
      <c r="E43" s="66">
        <f t="shared" ref="E43:O43" si="9">SUM(E44:E45)</f>
        <v>0</v>
      </c>
      <c r="F43" s="17">
        <f t="shared" si="9"/>
        <v>0</v>
      </c>
      <c r="G43" s="17">
        <f t="shared" si="9"/>
        <v>0</v>
      </c>
      <c r="H43" s="17">
        <f t="shared" si="9"/>
        <v>0</v>
      </c>
      <c r="I43" s="17">
        <f t="shared" si="9"/>
        <v>0</v>
      </c>
      <c r="J43" s="17">
        <f t="shared" si="9"/>
        <v>0</v>
      </c>
      <c r="K43" s="17">
        <f t="shared" si="9"/>
        <v>0</v>
      </c>
      <c r="L43" s="17">
        <f t="shared" si="9"/>
        <v>0</v>
      </c>
      <c r="M43" s="17">
        <f t="shared" si="9"/>
        <v>0</v>
      </c>
      <c r="N43" s="17">
        <f t="shared" si="9"/>
        <v>0</v>
      </c>
      <c r="O43" s="47">
        <f t="shared" si="9"/>
        <v>0</v>
      </c>
      <c r="P43" s="64">
        <f t="shared" si="4"/>
        <v>0</v>
      </c>
      <c r="Q43" s="47">
        <f t="shared" ref="Q43:R43" si="10">SUM(Q44:Q45)</f>
        <v>0</v>
      </c>
      <c r="R43" s="47">
        <f t="shared" si="10"/>
        <v>0</v>
      </c>
      <c r="S43" s="64">
        <f t="shared" si="6"/>
        <v>0</v>
      </c>
    </row>
    <row r="44" spans="1:19" ht="25.5" hidden="1" x14ac:dyDescent="0.25">
      <c r="A44" s="14"/>
      <c r="B44" s="15">
        <v>411121</v>
      </c>
      <c r="C44" s="16" t="s">
        <v>53</v>
      </c>
      <c r="D44" s="82"/>
      <c r="E44" s="67"/>
      <c r="F44" s="18"/>
      <c r="G44" s="18"/>
      <c r="H44" s="18"/>
      <c r="I44" s="18"/>
      <c r="J44" s="18"/>
      <c r="K44" s="18"/>
      <c r="L44" s="18"/>
      <c r="M44" s="18"/>
      <c r="N44" s="18"/>
      <c r="O44" s="48"/>
      <c r="P44" s="64">
        <f t="shared" si="4"/>
        <v>0</v>
      </c>
      <c r="Q44" s="48"/>
      <c r="R44" s="48"/>
      <c r="S44" s="64">
        <f t="shared" si="6"/>
        <v>0</v>
      </c>
    </row>
    <row r="45" spans="1:19" ht="38.25" hidden="1" x14ac:dyDescent="0.25">
      <c r="A45" s="14"/>
      <c r="B45" s="15">
        <v>411122</v>
      </c>
      <c r="C45" s="16" t="s">
        <v>54</v>
      </c>
      <c r="D45" s="82"/>
      <c r="E45" s="67"/>
      <c r="F45" s="18"/>
      <c r="G45" s="18"/>
      <c r="H45" s="18"/>
      <c r="I45" s="18"/>
      <c r="J45" s="18"/>
      <c r="K45" s="18"/>
      <c r="L45" s="18"/>
      <c r="M45" s="18"/>
      <c r="N45" s="18"/>
      <c r="O45" s="48"/>
      <c r="P45" s="64">
        <f t="shared" si="4"/>
        <v>0</v>
      </c>
      <c r="Q45" s="48"/>
      <c r="R45" s="48"/>
      <c r="S45" s="64">
        <f t="shared" si="6"/>
        <v>0</v>
      </c>
    </row>
    <row r="46" spans="1:19" hidden="1" x14ac:dyDescent="0.25">
      <c r="A46" s="14"/>
      <c r="B46" s="15">
        <v>411130</v>
      </c>
      <c r="C46" s="16" t="s">
        <v>55</v>
      </c>
      <c r="D46" s="81">
        <f>SUM(D47)</f>
        <v>0</v>
      </c>
      <c r="E46" s="66">
        <f t="shared" ref="E46:O46" si="11">SUM(E47)</f>
        <v>0</v>
      </c>
      <c r="F46" s="17">
        <f t="shared" si="11"/>
        <v>0</v>
      </c>
      <c r="G46" s="17">
        <f t="shared" si="11"/>
        <v>0</v>
      </c>
      <c r="H46" s="17">
        <f t="shared" si="11"/>
        <v>0</v>
      </c>
      <c r="I46" s="17">
        <f t="shared" si="11"/>
        <v>0</v>
      </c>
      <c r="J46" s="17">
        <f t="shared" si="11"/>
        <v>0</v>
      </c>
      <c r="K46" s="17">
        <f t="shared" si="11"/>
        <v>0</v>
      </c>
      <c r="L46" s="17">
        <f t="shared" si="11"/>
        <v>0</v>
      </c>
      <c r="M46" s="17">
        <f t="shared" si="11"/>
        <v>0</v>
      </c>
      <c r="N46" s="17">
        <f t="shared" si="11"/>
        <v>0</v>
      </c>
      <c r="O46" s="47">
        <f t="shared" si="11"/>
        <v>0</v>
      </c>
      <c r="P46" s="64">
        <f t="shared" si="4"/>
        <v>0</v>
      </c>
      <c r="Q46" s="47">
        <f t="shared" ref="Q46:R46" si="12">SUM(Q47)</f>
        <v>0</v>
      </c>
      <c r="R46" s="47">
        <f t="shared" si="12"/>
        <v>0</v>
      </c>
      <c r="S46" s="64">
        <f t="shared" si="6"/>
        <v>0</v>
      </c>
    </row>
    <row r="47" spans="1:19" hidden="1" x14ac:dyDescent="0.25">
      <c r="A47" s="14"/>
      <c r="B47" s="15">
        <v>411131</v>
      </c>
      <c r="C47" s="16" t="s">
        <v>55</v>
      </c>
      <c r="D47" s="82"/>
      <c r="E47" s="67"/>
      <c r="F47" s="18"/>
      <c r="G47" s="18"/>
      <c r="H47" s="18"/>
      <c r="I47" s="18"/>
      <c r="J47" s="18"/>
      <c r="K47" s="18"/>
      <c r="L47" s="18"/>
      <c r="M47" s="18"/>
      <c r="N47" s="18"/>
      <c r="O47" s="48"/>
      <c r="P47" s="64">
        <f t="shared" si="4"/>
        <v>0</v>
      </c>
      <c r="Q47" s="48"/>
      <c r="R47" s="48"/>
      <c r="S47" s="64">
        <f t="shared" si="6"/>
        <v>0</v>
      </c>
    </row>
    <row r="48" spans="1:19" hidden="1" x14ac:dyDescent="0.25">
      <c r="A48" s="14"/>
      <c r="B48" s="15">
        <v>411140</v>
      </c>
      <c r="C48" s="16" t="s">
        <v>56</v>
      </c>
      <c r="D48" s="81">
        <f>SUM(D49)</f>
        <v>0</v>
      </c>
      <c r="E48" s="66">
        <f t="shared" ref="E48:O48" si="13">SUM(E49)</f>
        <v>0</v>
      </c>
      <c r="F48" s="17">
        <f t="shared" si="13"/>
        <v>0</v>
      </c>
      <c r="G48" s="17">
        <f t="shared" si="13"/>
        <v>0</v>
      </c>
      <c r="H48" s="17">
        <f t="shared" si="13"/>
        <v>0</v>
      </c>
      <c r="I48" s="17">
        <f t="shared" si="13"/>
        <v>0</v>
      </c>
      <c r="J48" s="17">
        <f t="shared" si="13"/>
        <v>0</v>
      </c>
      <c r="K48" s="17">
        <f t="shared" si="13"/>
        <v>0</v>
      </c>
      <c r="L48" s="17">
        <f t="shared" si="13"/>
        <v>0</v>
      </c>
      <c r="M48" s="17">
        <f t="shared" si="13"/>
        <v>0</v>
      </c>
      <c r="N48" s="17">
        <f t="shared" si="13"/>
        <v>0</v>
      </c>
      <c r="O48" s="47">
        <f t="shared" si="13"/>
        <v>0</v>
      </c>
      <c r="P48" s="64">
        <f t="shared" si="4"/>
        <v>0</v>
      </c>
      <c r="Q48" s="47">
        <f t="shared" ref="Q48:R48" si="14">SUM(Q49)</f>
        <v>0</v>
      </c>
      <c r="R48" s="47">
        <f t="shared" si="14"/>
        <v>0</v>
      </c>
      <c r="S48" s="64">
        <f t="shared" si="6"/>
        <v>0</v>
      </c>
    </row>
    <row r="49" spans="1:19" hidden="1" x14ac:dyDescent="0.25">
      <c r="A49" s="14"/>
      <c r="B49" s="15">
        <v>411141</v>
      </c>
      <c r="C49" s="16" t="s">
        <v>56</v>
      </c>
      <c r="D49" s="82"/>
      <c r="E49" s="67"/>
      <c r="F49" s="18"/>
      <c r="G49" s="18"/>
      <c r="H49" s="18"/>
      <c r="I49" s="18"/>
      <c r="J49" s="18"/>
      <c r="K49" s="18"/>
      <c r="L49" s="18"/>
      <c r="M49" s="18"/>
      <c r="N49" s="18"/>
      <c r="O49" s="48"/>
      <c r="P49" s="64">
        <f t="shared" si="4"/>
        <v>0</v>
      </c>
      <c r="Q49" s="48"/>
      <c r="R49" s="48"/>
      <c r="S49" s="64">
        <f t="shared" si="6"/>
        <v>0</v>
      </c>
    </row>
    <row r="50" spans="1:19" hidden="1" x14ac:dyDescent="0.25">
      <c r="A50" s="14"/>
      <c r="B50" s="15">
        <v>411150</v>
      </c>
      <c r="C50" s="16" t="s">
        <v>57</v>
      </c>
      <c r="D50" s="83">
        <f>SUM(D51:D52)</f>
        <v>0</v>
      </c>
      <c r="E50" s="68">
        <f t="shared" ref="E50:O50" si="15">SUM(E51:E52)</f>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49">
        <f t="shared" si="15"/>
        <v>0</v>
      </c>
      <c r="P50" s="64">
        <f t="shared" si="4"/>
        <v>0</v>
      </c>
      <c r="Q50" s="49">
        <f t="shared" ref="Q50:R50" si="16">SUM(Q51:Q52)</f>
        <v>0</v>
      </c>
      <c r="R50" s="49">
        <f t="shared" si="16"/>
        <v>0</v>
      </c>
      <c r="S50" s="64">
        <f t="shared" si="6"/>
        <v>0</v>
      </c>
    </row>
    <row r="51" spans="1:19" ht="25.5" hidden="1" x14ac:dyDescent="0.25">
      <c r="A51" s="14"/>
      <c r="B51" s="15">
        <v>411151</v>
      </c>
      <c r="C51" s="16" t="s">
        <v>58</v>
      </c>
      <c r="D51" s="82"/>
      <c r="E51" s="67"/>
      <c r="F51" s="18"/>
      <c r="G51" s="18"/>
      <c r="H51" s="18"/>
      <c r="I51" s="18"/>
      <c r="J51" s="18"/>
      <c r="K51" s="18"/>
      <c r="L51" s="18"/>
      <c r="M51" s="18"/>
      <c r="N51" s="18"/>
      <c r="O51" s="48"/>
      <c r="P51" s="64">
        <f t="shared" si="4"/>
        <v>0</v>
      </c>
      <c r="Q51" s="48"/>
      <c r="R51" s="48"/>
      <c r="S51" s="64">
        <f t="shared" si="6"/>
        <v>0</v>
      </c>
    </row>
    <row r="52" spans="1:19" hidden="1" x14ac:dyDescent="0.25">
      <c r="A52" s="14"/>
      <c r="B52" s="15">
        <v>411159</v>
      </c>
      <c r="C52" s="16" t="s">
        <v>59</v>
      </c>
      <c r="D52" s="82"/>
      <c r="E52" s="67"/>
      <c r="F52" s="18"/>
      <c r="G52" s="18"/>
      <c r="H52" s="18"/>
      <c r="I52" s="18"/>
      <c r="J52" s="18"/>
      <c r="K52" s="18"/>
      <c r="L52" s="18"/>
      <c r="M52" s="18"/>
      <c r="N52" s="18"/>
      <c r="O52" s="48"/>
      <c r="P52" s="64">
        <f t="shared" si="4"/>
        <v>0</v>
      </c>
      <c r="Q52" s="48"/>
      <c r="R52" s="48"/>
      <c r="S52" s="64">
        <f t="shared" si="6"/>
        <v>0</v>
      </c>
    </row>
    <row r="53" spans="1:19" ht="25.5" hidden="1" x14ac:dyDescent="0.25">
      <c r="A53" s="14"/>
      <c r="B53" s="15">
        <v>411190</v>
      </c>
      <c r="C53" s="16" t="s">
        <v>60</v>
      </c>
      <c r="D53" s="83">
        <f>SUM(D54)</f>
        <v>0</v>
      </c>
      <c r="E53" s="68">
        <f t="shared" ref="E53:O53" si="17">SUM(E54)</f>
        <v>0</v>
      </c>
      <c r="F53" s="19">
        <f t="shared" si="17"/>
        <v>0</v>
      </c>
      <c r="G53" s="19">
        <f t="shared" si="17"/>
        <v>0</v>
      </c>
      <c r="H53" s="19">
        <f t="shared" si="17"/>
        <v>0</v>
      </c>
      <c r="I53" s="19">
        <f t="shared" si="17"/>
        <v>0</v>
      </c>
      <c r="J53" s="19">
        <f t="shared" si="17"/>
        <v>0</v>
      </c>
      <c r="K53" s="19">
        <f t="shared" si="17"/>
        <v>0</v>
      </c>
      <c r="L53" s="19">
        <f t="shared" si="17"/>
        <v>0</v>
      </c>
      <c r="M53" s="19">
        <f t="shared" si="17"/>
        <v>0</v>
      </c>
      <c r="N53" s="19">
        <f t="shared" si="17"/>
        <v>0</v>
      </c>
      <c r="O53" s="49">
        <f t="shared" si="17"/>
        <v>0</v>
      </c>
      <c r="P53" s="64">
        <f t="shared" si="4"/>
        <v>0</v>
      </c>
      <c r="Q53" s="49">
        <f t="shared" ref="Q53:R53" si="18">SUM(Q54)</f>
        <v>0</v>
      </c>
      <c r="R53" s="49">
        <f t="shared" si="18"/>
        <v>0</v>
      </c>
      <c r="S53" s="64">
        <f t="shared" si="6"/>
        <v>0</v>
      </c>
    </row>
    <row r="54" spans="1:19" ht="25.5" hidden="1" x14ac:dyDescent="0.25">
      <c r="A54" s="14"/>
      <c r="B54" s="15">
        <v>411191</v>
      </c>
      <c r="C54" s="16" t="s">
        <v>60</v>
      </c>
      <c r="D54" s="82"/>
      <c r="E54" s="67"/>
      <c r="F54" s="18"/>
      <c r="G54" s="18"/>
      <c r="H54" s="18"/>
      <c r="I54" s="18"/>
      <c r="J54" s="18"/>
      <c r="K54" s="18"/>
      <c r="L54" s="18"/>
      <c r="M54" s="18"/>
      <c r="N54" s="18"/>
      <c r="O54" s="48"/>
      <c r="P54" s="64">
        <f t="shared" si="4"/>
        <v>0</v>
      </c>
      <c r="Q54" s="48"/>
      <c r="R54" s="48"/>
      <c r="S54" s="64">
        <f t="shared" si="6"/>
        <v>0</v>
      </c>
    </row>
    <row r="55" spans="1:19" ht="25.5" hidden="1" x14ac:dyDescent="0.25">
      <c r="A55" s="10"/>
      <c r="B55" s="11">
        <v>412000</v>
      </c>
      <c r="C55" s="20" t="s">
        <v>61</v>
      </c>
      <c r="D55" s="80">
        <f>SUM(D56,D61,D65)</f>
        <v>0</v>
      </c>
      <c r="E55" s="65">
        <f t="shared" ref="E55:O55" si="19">SUM(E56,E61,E65)</f>
        <v>0</v>
      </c>
      <c r="F55" s="13">
        <f t="shared" si="19"/>
        <v>0</v>
      </c>
      <c r="G55" s="13">
        <f t="shared" si="19"/>
        <v>0</v>
      </c>
      <c r="H55" s="13">
        <f t="shared" si="19"/>
        <v>0</v>
      </c>
      <c r="I55" s="13">
        <f t="shared" si="19"/>
        <v>0</v>
      </c>
      <c r="J55" s="13">
        <f t="shared" si="19"/>
        <v>0</v>
      </c>
      <c r="K55" s="13">
        <f t="shared" si="19"/>
        <v>0</v>
      </c>
      <c r="L55" s="13">
        <f t="shared" si="19"/>
        <v>0</v>
      </c>
      <c r="M55" s="13">
        <f t="shared" si="19"/>
        <v>0</v>
      </c>
      <c r="N55" s="13">
        <f t="shared" si="19"/>
        <v>0</v>
      </c>
      <c r="O55" s="46">
        <f t="shared" si="19"/>
        <v>0</v>
      </c>
      <c r="P55" s="64">
        <f t="shared" si="4"/>
        <v>0</v>
      </c>
      <c r="Q55" s="46">
        <f t="shared" ref="Q55:R55" si="20">SUM(Q56,Q61,Q65)</f>
        <v>0</v>
      </c>
      <c r="R55" s="46">
        <f t="shared" si="20"/>
        <v>0</v>
      </c>
      <c r="S55" s="64">
        <f t="shared" si="6"/>
        <v>0</v>
      </c>
    </row>
    <row r="56" spans="1:19" ht="25.5" hidden="1" x14ac:dyDescent="0.25">
      <c r="A56" s="10"/>
      <c r="B56" s="11">
        <v>412100</v>
      </c>
      <c r="C56" s="12" t="s">
        <v>62</v>
      </c>
      <c r="D56" s="80">
        <f t="shared" ref="D56:R56" si="21">SUM(D57)</f>
        <v>0</v>
      </c>
      <c r="E56" s="65">
        <f t="shared" si="21"/>
        <v>0</v>
      </c>
      <c r="F56" s="13">
        <f t="shared" si="21"/>
        <v>0</v>
      </c>
      <c r="G56" s="13">
        <f t="shared" si="21"/>
        <v>0</v>
      </c>
      <c r="H56" s="13">
        <f t="shared" si="21"/>
        <v>0</v>
      </c>
      <c r="I56" s="13">
        <f t="shared" si="21"/>
        <v>0</v>
      </c>
      <c r="J56" s="13">
        <f t="shared" si="21"/>
        <v>0</v>
      </c>
      <c r="K56" s="13">
        <f t="shared" si="21"/>
        <v>0</v>
      </c>
      <c r="L56" s="13">
        <f t="shared" si="21"/>
        <v>0</v>
      </c>
      <c r="M56" s="13">
        <f t="shared" si="21"/>
        <v>0</v>
      </c>
      <c r="N56" s="13">
        <f t="shared" si="21"/>
        <v>0</v>
      </c>
      <c r="O56" s="46">
        <f t="shared" si="21"/>
        <v>0</v>
      </c>
      <c r="P56" s="64">
        <f t="shared" si="4"/>
        <v>0</v>
      </c>
      <c r="Q56" s="46">
        <f t="shared" si="21"/>
        <v>0</v>
      </c>
      <c r="R56" s="46">
        <f t="shared" si="21"/>
        <v>0</v>
      </c>
      <c r="S56" s="64">
        <f t="shared" si="6"/>
        <v>0</v>
      </c>
    </row>
    <row r="57" spans="1:19" ht="25.5" hidden="1" x14ac:dyDescent="0.25">
      <c r="A57" s="14"/>
      <c r="B57" s="15">
        <v>412110</v>
      </c>
      <c r="C57" s="16" t="s">
        <v>62</v>
      </c>
      <c r="D57" s="81">
        <f>SUM(D58:D60)</f>
        <v>0</v>
      </c>
      <c r="E57" s="66">
        <f t="shared" ref="E57:O57" si="22">SUM(E58:E60)</f>
        <v>0</v>
      </c>
      <c r="F57" s="17">
        <f t="shared" si="22"/>
        <v>0</v>
      </c>
      <c r="G57" s="17">
        <f t="shared" si="22"/>
        <v>0</v>
      </c>
      <c r="H57" s="17">
        <f t="shared" si="22"/>
        <v>0</v>
      </c>
      <c r="I57" s="17">
        <f t="shared" si="22"/>
        <v>0</v>
      </c>
      <c r="J57" s="17">
        <f t="shared" si="22"/>
        <v>0</v>
      </c>
      <c r="K57" s="17">
        <f t="shared" si="22"/>
        <v>0</v>
      </c>
      <c r="L57" s="17">
        <f t="shared" si="22"/>
        <v>0</v>
      </c>
      <c r="M57" s="17">
        <f t="shared" si="22"/>
        <v>0</v>
      </c>
      <c r="N57" s="17">
        <f t="shared" si="22"/>
        <v>0</v>
      </c>
      <c r="O57" s="47">
        <f t="shared" si="22"/>
        <v>0</v>
      </c>
      <c r="P57" s="64">
        <f t="shared" si="4"/>
        <v>0</v>
      </c>
      <c r="Q57" s="47">
        <f t="shared" ref="Q57:R57" si="23">SUM(Q58:Q60)</f>
        <v>0</v>
      </c>
      <c r="R57" s="47">
        <f t="shared" si="23"/>
        <v>0</v>
      </c>
      <c r="S57" s="64">
        <f t="shared" si="6"/>
        <v>0</v>
      </c>
    </row>
    <row r="58" spans="1:19" hidden="1" x14ac:dyDescent="0.25">
      <c r="A58" s="14"/>
      <c r="B58" s="15">
        <v>412111</v>
      </c>
      <c r="C58" s="16" t="s">
        <v>63</v>
      </c>
      <c r="D58" s="82"/>
      <c r="E58" s="67"/>
      <c r="F58" s="18"/>
      <c r="G58" s="18"/>
      <c r="H58" s="18"/>
      <c r="I58" s="18"/>
      <c r="J58" s="18"/>
      <c r="K58" s="18"/>
      <c r="L58" s="18"/>
      <c r="M58" s="18"/>
      <c r="N58" s="18"/>
      <c r="O58" s="48"/>
      <c r="P58" s="64">
        <f t="shared" si="4"/>
        <v>0</v>
      </c>
      <c r="Q58" s="48"/>
      <c r="R58" s="48"/>
      <c r="S58" s="64">
        <f t="shared" si="6"/>
        <v>0</v>
      </c>
    </row>
    <row r="59" spans="1:19" ht="25.5" hidden="1" x14ac:dyDescent="0.25">
      <c r="A59" s="14"/>
      <c r="B59" s="15">
        <v>412112</v>
      </c>
      <c r="C59" s="16" t="s">
        <v>64</v>
      </c>
      <c r="D59" s="82"/>
      <c r="E59" s="67"/>
      <c r="F59" s="18"/>
      <c r="G59" s="18"/>
      <c r="H59" s="18"/>
      <c r="I59" s="18"/>
      <c r="J59" s="18"/>
      <c r="K59" s="18"/>
      <c r="L59" s="18"/>
      <c r="M59" s="18"/>
      <c r="N59" s="18"/>
      <c r="O59" s="48"/>
      <c r="P59" s="64">
        <f t="shared" si="4"/>
        <v>0</v>
      </c>
      <c r="Q59" s="48"/>
      <c r="R59" s="48"/>
      <c r="S59" s="64">
        <f t="shared" si="6"/>
        <v>0</v>
      </c>
    </row>
    <row r="60" spans="1:19" ht="56.25" hidden="1" customHeight="1" x14ac:dyDescent="0.25">
      <c r="A60" s="14"/>
      <c r="B60" s="15">
        <v>412113</v>
      </c>
      <c r="C60" s="16" t="s">
        <v>65</v>
      </c>
      <c r="D60" s="82"/>
      <c r="E60" s="67"/>
      <c r="F60" s="18"/>
      <c r="G60" s="18"/>
      <c r="H60" s="18"/>
      <c r="I60" s="18"/>
      <c r="J60" s="18"/>
      <c r="K60" s="18"/>
      <c r="L60" s="18"/>
      <c r="M60" s="18"/>
      <c r="N60" s="18"/>
      <c r="O60" s="48"/>
      <c r="P60" s="64">
        <f t="shared" si="4"/>
        <v>0</v>
      </c>
      <c r="Q60" s="48"/>
      <c r="R60" s="48"/>
      <c r="S60" s="64">
        <f t="shared" si="6"/>
        <v>0</v>
      </c>
    </row>
    <row r="61" spans="1:19" ht="25.5" hidden="1" x14ac:dyDescent="0.25">
      <c r="A61" s="10"/>
      <c r="B61" s="11">
        <v>412200</v>
      </c>
      <c r="C61" s="12" t="s">
        <v>66</v>
      </c>
      <c r="D61" s="80">
        <f t="shared" ref="D61:R61" si="24">SUM(D62)</f>
        <v>0</v>
      </c>
      <c r="E61" s="65">
        <f t="shared" si="24"/>
        <v>0</v>
      </c>
      <c r="F61" s="13">
        <f t="shared" si="24"/>
        <v>0</v>
      </c>
      <c r="G61" s="13">
        <f t="shared" si="24"/>
        <v>0</v>
      </c>
      <c r="H61" s="13">
        <f t="shared" si="24"/>
        <v>0</v>
      </c>
      <c r="I61" s="13">
        <f t="shared" si="24"/>
        <v>0</v>
      </c>
      <c r="J61" s="13">
        <f t="shared" si="24"/>
        <v>0</v>
      </c>
      <c r="K61" s="13">
        <f t="shared" si="24"/>
        <v>0</v>
      </c>
      <c r="L61" s="13">
        <f t="shared" si="24"/>
        <v>0</v>
      </c>
      <c r="M61" s="13">
        <f t="shared" si="24"/>
        <v>0</v>
      </c>
      <c r="N61" s="13">
        <f t="shared" si="24"/>
        <v>0</v>
      </c>
      <c r="O61" s="46">
        <f t="shared" si="24"/>
        <v>0</v>
      </c>
      <c r="P61" s="64">
        <f t="shared" si="4"/>
        <v>0</v>
      </c>
      <c r="Q61" s="46">
        <f t="shared" si="24"/>
        <v>0</v>
      </c>
      <c r="R61" s="46">
        <f t="shared" si="24"/>
        <v>0</v>
      </c>
      <c r="S61" s="64">
        <f t="shared" si="6"/>
        <v>0</v>
      </c>
    </row>
    <row r="62" spans="1:19" ht="25.5" hidden="1" x14ac:dyDescent="0.25">
      <c r="A62" s="14"/>
      <c r="B62" s="15">
        <v>412210</v>
      </c>
      <c r="C62" s="16" t="s">
        <v>66</v>
      </c>
      <c r="D62" s="81">
        <f>SUM(D63:D64)</f>
        <v>0</v>
      </c>
      <c r="E62" s="66">
        <f t="shared" ref="E62:O62" si="25">SUM(E63:E64)</f>
        <v>0</v>
      </c>
      <c r="F62" s="17">
        <f t="shared" si="25"/>
        <v>0</v>
      </c>
      <c r="G62" s="17">
        <f t="shared" si="25"/>
        <v>0</v>
      </c>
      <c r="H62" s="17">
        <f t="shared" si="25"/>
        <v>0</v>
      </c>
      <c r="I62" s="17">
        <f t="shared" si="25"/>
        <v>0</v>
      </c>
      <c r="J62" s="17">
        <f t="shared" si="25"/>
        <v>0</v>
      </c>
      <c r="K62" s="17">
        <f t="shared" si="25"/>
        <v>0</v>
      </c>
      <c r="L62" s="17">
        <f t="shared" si="25"/>
        <v>0</v>
      </c>
      <c r="M62" s="17">
        <f t="shared" si="25"/>
        <v>0</v>
      </c>
      <c r="N62" s="17">
        <f t="shared" si="25"/>
        <v>0</v>
      </c>
      <c r="O62" s="47">
        <f t="shared" si="25"/>
        <v>0</v>
      </c>
      <c r="P62" s="64">
        <f t="shared" si="4"/>
        <v>0</v>
      </c>
      <c r="Q62" s="47">
        <f t="shared" ref="Q62:R62" si="26">SUM(Q63:Q64)</f>
        <v>0</v>
      </c>
      <c r="R62" s="47">
        <f t="shared" si="26"/>
        <v>0</v>
      </c>
      <c r="S62" s="64">
        <f t="shared" si="6"/>
        <v>0</v>
      </c>
    </row>
    <row r="63" spans="1:19" ht="25.5" hidden="1" x14ac:dyDescent="0.25">
      <c r="A63" s="14"/>
      <c r="B63" s="15">
        <v>412211</v>
      </c>
      <c r="C63" s="16" t="s">
        <v>66</v>
      </c>
      <c r="D63" s="82"/>
      <c r="E63" s="67"/>
      <c r="F63" s="18"/>
      <c r="G63" s="18"/>
      <c r="H63" s="18"/>
      <c r="I63" s="18"/>
      <c r="J63" s="18"/>
      <c r="K63" s="18"/>
      <c r="L63" s="18"/>
      <c r="M63" s="18"/>
      <c r="N63" s="18"/>
      <c r="O63" s="48"/>
      <c r="P63" s="64">
        <f t="shared" si="4"/>
        <v>0</v>
      </c>
      <c r="Q63" s="48"/>
      <c r="R63" s="48"/>
      <c r="S63" s="64">
        <f t="shared" si="6"/>
        <v>0</v>
      </c>
    </row>
    <row r="64" spans="1:19" ht="25.5" hidden="1" x14ac:dyDescent="0.25">
      <c r="A64" s="14"/>
      <c r="B64" s="15">
        <v>412221</v>
      </c>
      <c r="C64" s="16" t="s">
        <v>67</v>
      </c>
      <c r="D64" s="82"/>
      <c r="E64" s="67"/>
      <c r="F64" s="18"/>
      <c r="G64" s="18"/>
      <c r="H64" s="18"/>
      <c r="I64" s="18"/>
      <c r="J64" s="18"/>
      <c r="K64" s="18"/>
      <c r="L64" s="18"/>
      <c r="M64" s="18"/>
      <c r="N64" s="18"/>
      <c r="O64" s="48"/>
      <c r="P64" s="64">
        <f t="shared" si="4"/>
        <v>0</v>
      </c>
      <c r="Q64" s="48"/>
      <c r="R64" s="48"/>
      <c r="S64" s="64">
        <f t="shared" si="6"/>
        <v>0</v>
      </c>
    </row>
    <row r="65" spans="1:19" hidden="1" x14ac:dyDescent="0.25">
      <c r="A65" s="10"/>
      <c r="B65" s="11">
        <v>412300</v>
      </c>
      <c r="C65" s="12" t="s">
        <v>68</v>
      </c>
      <c r="D65" s="80">
        <f>SUM(D66)</f>
        <v>0</v>
      </c>
      <c r="E65" s="65">
        <f t="shared" ref="E65:O66" si="27">SUM(E66)</f>
        <v>0</v>
      </c>
      <c r="F65" s="13">
        <f t="shared" si="27"/>
        <v>0</v>
      </c>
      <c r="G65" s="13">
        <f t="shared" si="27"/>
        <v>0</v>
      </c>
      <c r="H65" s="13">
        <f t="shared" si="27"/>
        <v>0</v>
      </c>
      <c r="I65" s="13">
        <f t="shared" si="27"/>
        <v>0</v>
      </c>
      <c r="J65" s="13">
        <f t="shared" si="27"/>
        <v>0</v>
      </c>
      <c r="K65" s="13">
        <f t="shared" si="27"/>
        <v>0</v>
      </c>
      <c r="L65" s="13">
        <f t="shared" si="27"/>
        <v>0</v>
      </c>
      <c r="M65" s="13">
        <f t="shared" si="27"/>
        <v>0</v>
      </c>
      <c r="N65" s="13">
        <f t="shared" si="27"/>
        <v>0</v>
      </c>
      <c r="O65" s="46">
        <f t="shared" si="27"/>
        <v>0</v>
      </c>
      <c r="P65" s="64">
        <f t="shared" si="4"/>
        <v>0</v>
      </c>
      <c r="Q65" s="46">
        <f t="shared" ref="Q65:R66" si="28">SUM(Q66)</f>
        <v>0</v>
      </c>
      <c r="R65" s="46">
        <f t="shared" si="28"/>
        <v>0</v>
      </c>
      <c r="S65" s="64">
        <f t="shared" si="6"/>
        <v>0</v>
      </c>
    </row>
    <row r="66" spans="1:19" hidden="1" x14ac:dyDescent="0.25">
      <c r="A66" s="14"/>
      <c r="B66" s="15">
        <v>412310</v>
      </c>
      <c r="C66" s="16" t="s">
        <v>68</v>
      </c>
      <c r="D66" s="81">
        <f>SUM(D67)</f>
        <v>0</v>
      </c>
      <c r="E66" s="66">
        <f t="shared" si="27"/>
        <v>0</v>
      </c>
      <c r="F66" s="17">
        <f t="shared" si="27"/>
        <v>0</v>
      </c>
      <c r="G66" s="17">
        <f t="shared" si="27"/>
        <v>0</v>
      </c>
      <c r="H66" s="17">
        <f t="shared" si="27"/>
        <v>0</v>
      </c>
      <c r="I66" s="17">
        <f t="shared" si="27"/>
        <v>0</v>
      </c>
      <c r="J66" s="17">
        <f t="shared" si="27"/>
        <v>0</v>
      </c>
      <c r="K66" s="17">
        <f t="shared" si="27"/>
        <v>0</v>
      </c>
      <c r="L66" s="17">
        <f t="shared" si="27"/>
        <v>0</v>
      </c>
      <c r="M66" s="17">
        <f t="shared" si="27"/>
        <v>0</v>
      </c>
      <c r="N66" s="17">
        <f t="shared" si="27"/>
        <v>0</v>
      </c>
      <c r="O66" s="47">
        <f t="shared" si="27"/>
        <v>0</v>
      </c>
      <c r="P66" s="64">
        <f t="shared" si="4"/>
        <v>0</v>
      </c>
      <c r="Q66" s="47">
        <f t="shared" si="28"/>
        <v>0</v>
      </c>
      <c r="R66" s="47">
        <f t="shared" si="28"/>
        <v>0</v>
      </c>
      <c r="S66" s="64">
        <f t="shared" si="6"/>
        <v>0</v>
      </c>
    </row>
    <row r="67" spans="1:19" hidden="1" x14ac:dyDescent="0.25">
      <c r="A67" s="14"/>
      <c r="B67" s="15">
        <v>412311</v>
      </c>
      <c r="C67" s="16" t="s">
        <v>68</v>
      </c>
      <c r="D67" s="82"/>
      <c r="E67" s="67"/>
      <c r="F67" s="18"/>
      <c r="G67" s="18"/>
      <c r="H67" s="18"/>
      <c r="I67" s="18"/>
      <c r="J67" s="18"/>
      <c r="K67" s="18"/>
      <c r="L67" s="18"/>
      <c r="M67" s="18"/>
      <c r="N67" s="18"/>
      <c r="O67" s="48"/>
      <c r="P67" s="64">
        <f t="shared" si="4"/>
        <v>0</v>
      </c>
      <c r="Q67" s="48"/>
      <c r="R67" s="48"/>
      <c r="S67" s="64">
        <f t="shared" si="6"/>
        <v>0</v>
      </c>
    </row>
    <row r="68" spans="1:19" hidden="1" x14ac:dyDescent="0.25">
      <c r="A68" s="10"/>
      <c r="B68" s="11">
        <v>413000</v>
      </c>
      <c r="C68" s="20" t="s">
        <v>69</v>
      </c>
      <c r="D68" s="80">
        <f>SUM(D69)</f>
        <v>0</v>
      </c>
      <c r="E68" s="65">
        <f t="shared" ref="E68:O68" si="29">SUM(E69)</f>
        <v>0</v>
      </c>
      <c r="F68" s="13">
        <f t="shared" si="29"/>
        <v>0</v>
      </c>
      <c r="G68" s="13">
        <f t="shared" si="29"/>
        <v>0</v>
      </c>
      <c r="H68" s="13">
        <f t="shared" si="29"/>
        <v>0</v>
      </c>
      <c r="I68" s="13">
        <f t="shared" si="29"/>
        <v>0</v>
      </c>
      <c r="J68" s="13">
        <f t="shared" si="29"/>
        <v>0</v>
      </c>
      <c r="K68" s="13">
        <f t="shared" si="29"/>
        <v>0</v>
      </c>
      <c r="L68" s="13">
        <f t="shared" si="29"/>
        <v>0</v>
      </c>
      <c r="M68" s="13">
        <f t="shared" si="29"/>
        <v>0</v>
      </c>
      <c r="N68" s="13">
        <f t="shared" si="29"/>
        <v>0</v>
      </c>
      <c r="O68" s="46">
        <f t="shared" si="29"/>
        <v>0</v>
      </c>
      <c r="P68" s="64">
        <f t="shared" si="4"/>
        <v>0</v>
      </c>
      <c r="Q68" s="46">
        <f t="shared" ref="Q68:R68" si="30">SUM(Q69)</f>
        <v>0</v>
      </c>
      <c r="R68" s="46">
        <f t="shared" si="30"/>
        <v>0</v>
      </c>
      <c r="S68" s="64">
        <f t="shared" si="6"/>
        <v>0</v>
      </c>
    </row>
    <row r="69" spans="1:19" hidden="1" x14ac:dyDescent="0.25">
      <c r="A69" s="10"/>
      <c r="B69" s="11">
        <v>413100</v>
      </c>
      <c r="C69" s="12" t="s">
        <v>70</v>
      </c>
      <c r="D69" s="80">
        <f>SUM(D70,D72,D74+D76)</f>
        <v>0</v>
      </c>
      <c r="E69" s="65">
        <f t="shared" ref="E69:O69" si="31">SUM(E70,E72,E74+E76)</f>
        <v>0</v>
      </c>
      <c r="F69" s="13">
        <f t="shared" si="31"/>
        <v>0</v>
      </c>
      <c r="G69" s="13">
        <f t="shared" si="31"/>
        <v>0</v>
      </c>
      <c r="H69" s="13">
        <f t="shared" si="31"/>
        <v>0</v>
      </c>
      <c r="I69" s="13">
        <f t="shared" si="31"/>
        <v>0</v>
      </c>
      <c r="J69" s="13">
        <f t="shared" si="31"/>
        <v>0</v>
      </c>
      <c r="K69" s="13">
        <f t="shared" si="31"/>
        <v>0</v>
      </c>
      <c r="L69" s="13">
        <f t="shared" si="31"/>
        <v>0</v>
      </c>
      <c r="M69" s="13">
        <f t="shared" si="31"/>
        <v>0</v>
      </c>
      <c r="N69" s="13">
        <f t="shared" si="31"/>
        <v>0</v>
      </c>
      <c r="O69" s="46">
        <f t="shared" si="31"/>
        <v>0</v>
      </c>
      <c r="P69" s="64">
        <f t="shared" si="4"/>
        <v>0</v>
      </c>
      <c r="Q69" s="46">
        <f t="shared" ref="Q69:R69" si="32">SUM(Q70,Q72,Q74+Q76)</f>
        <v>0</v>
      </c>
      <c r="R69" s="46">
        <f t="shared" si="32"/>
        <v>0</v>
      </c>
      <c r="S69" s="64">
        <f t="shared" si="6"/>
        <v>0</v>
      </c>
    </row>
    <row r="70" spans="1:19" hidden="1" x14ac:dyDescent="0.25">
      <c r="A70" s="14"/>
      <c r="B70" s="15">
        <v>413130</v>
      </c>
      <c r="C70" s="16" t="s">
        <v>71</v>
      </c>
      <c r="D70" s="81">
        <f>SUM(D71)</f>
        <v>0</v>
      </c>
      <c r="E70" s="66">
        <f t="shared" ref="E70:O70" si="33">SUM(E71)</f>
        <v>0</v>
      </c>
      <c r="F70" s="17">
        <f t="shared" si="33"/>
        <v>0</v>
      </c>
      <c r="G70" s="17">
        <f t="shared" si="33"/>
        <v>0</v>
      </c>
      <c r="H70" s="17">
        <f t="shared" si="33"/>
        <v>0</v>
      </c>
      <c r="I70" s="17">
        <f t="shared" si="33"/>
        <v>0</v>
      </c>
      <c r="J70" s="17">
        <f t="shared" si="33"/>
        <v>0</v>
      </c>
      <c r="K70" s="17">
        <f t="shared" si="33"/>
        <v>0</v>
      </c>
      <c r="L70" s="17">
        <f t="shared" si="33"/>
        <v>0</v>
      </c>
      <c r="M70" s="17">
        <f t="shared" si="33"/>
        <v>0</v>
      </c>
      <c r="N70" s="17">
        <f t="shared" si="33"/>
        <v>0</v>
      </c>
      <c r="O70" s="47">
        <f t="shared" si="33"/>
        <v>0</v>
      </c>
      <c r="P70" s="64">
        <f t="shared" si="4"/>
        <v>0</v>
      </c>
      <c r="Q70" s="47">
        <f t="shared" ref="Q70:R70" si="34">SUM(Q71)</f>
        <v>0</v>
      </c>
      <c r="R70" s="47">
        <f t="shared" si="34"/>
        <v>0</v>
      </c>
      <c r="S70" s="64">
        <f t="shared" si="6"/>
        <v>0</v>
      </c>
    </row>
    <row r="71" spans="1:19" hidden="1" x14ac:dyDescent="0.25">
      <c r="A71" s="14"/>
      <c r="B71" s="15">
        <v>413139</v>
      </c>
      <c r="C71" s="16" t="s">
        <v>519</v>
      </c>
      <c r="D71" s="82"/>
      <c r="E71" s="67"/>
      <c r="F71" s="18"/>
      <c r="G71" s="18"/>
      <c r="H71" s="18"/>
      <c r="I71" s="18"/>
      <c r="J71" s="18"/>
      <c r="K71" s="18"/>
      <c r="L71" s="18"/>
      <c r="M71" s="18"/>
      <c r="N71" s="18"/>
      <c r="O71" s="48"/>
      <c r="P71" s="64">
        <f t="shared" si="4"/>
        <v>0</v>
      </c>
      <c r="Q71" s="48"/>
      <c r="R71" s="48"/>
      <c r="S71" s="64">
        <f t="shared" si="6"/>
        <v>0</v>
      </c>
    </row>
    <row r="72" spans="1:19" ht="25.5" hidden="1" x14ac:dyDescent="0.25">
      <c r="A72" s="14"/>
      <c r="B72" s="15">
        <v>413140</v>
      </c>
      <c r="C72" s="16" t="s">
        <v>72</v>
      </c>
      <c r="D72" s="81">
        <f>SUM(D73)</f>
        <v>0</v>
      </c>
      <c r="E72" s="66">
        <f t="shared" ref="E72:O72" si="35">SUM(E73)</f>
        <v>0</v>
      </c>
      <c r="F72" s="17">
        <f t="shared" si="35"/>
        <v>0</v>
      </c>
      <c r="G72" s="17">
        <f t="shared" si="35"/>
        <v>0</v>
      </c>
      <c r="H72" s="17">
        <f t="shared" si="35"/>
        <v>0</v>
      </c>
      <c r="I72" s="17">
        <f t="shared" si="35"/>
        <v>0</v>
      </c>
      <c r="J72" s="17">
        <f t="shared" si="35"/>
        <v>0</v>
      </c>
      <c r="K72" s="17">
        <f t="shared" si="35"/>
        <v>0</v>
      </c>
      <c r="L72" s="17">
        <f t="shared" si="35"/>
        <v>0</v>
      </c>
      <c r="M72" s="17">
        <f t="shared" si="35"/>
        <v>0</v>
      </c>
      <c r="N72" s="17">
        <f t="shared" si="35"/>
        <v>0</v>
      </c>
      <c r="O72" s="47">
        <f t="shared" si="35"/>
        <v>0</v>
      </c>
      <c r="P72" s="64">
        <f t="shared" si="4"/>
        <v>0</v>
      </c>
      <c r="Q72" s="47">
        <f t="shared" ref="Q72:R72" si="36">SUM(Q73)</f>
        <v>0</v>
      </c>
      <c r="R72" s="47">
        <f t="shared" si="36"/>
        <v>0</v>
      </c>
      <c r="S72" s="64">
        <f t="shared" si="6"/>
        <v>0</v>
      </c>
    </row>
    <row r="73" spans="1:19" ht="25.5" hidden="1" x14ac:dyDescent="0.25">
      <c r="A73" s="14"/>
      <c r="B73" s="15">
        <v>413142</v>
      </c>
      <c r="C73" s="16" t="s">
        <v>73</v>
      </c>
      <c r="D73" s="82"/>
      <c r="E73" s="67"/>
      <c r="F73" s="18"/>
      <c r="G73" s="18"/>
      <c r="H73" s="18"/>
      <c r="I73" s="18"/>
      <c r="J73" s="18"/>
      <c r="K73" s="18"/>
      <c r="L73" s="18"/>
      <c r="M73" s="18"/>
      <c r="N73" s="18"/>
      <c r="O73" s="48"/>
      <c r="P73" s="64">
        <f t="shared" si="4"/>
        <v>0</v>
      </c>
      <c r="Q73" s="48"/>
      <c r="R73" s="48"/>
      <c r="S73" s="64">
        <f t="shared" si="6"/>
        <v>0</v>
      </c>
    </row>
    <row r="74" spans="1:19" ht="25.5" hidden="1" x14ac:dyDescent="0.25">
      <c r="A74" s="14"/>
      <c r="B74" s="15">
        <v>413150</v>
      </c>
      <c r="C74" s="16" t="s">
        <v>74</v>
      </c>
      <c r="D74" s="81">
        <f>SUM(D75)</f>
        <v>0</v>
      </c>
      <c r="E74" s="66">
        <f t="shared" ref="E74:O74" si="37">SUM(E75)</f>
        <v>0</v>
      </c>
      <c r="F74" s="17">
        <f t="shared" si="37"/>
        <v>0</v>
      </c>
      <c r="G74" s="17">
        <f t="shared" si="37"/>
        <v>0</v>
      </c>
      <c r="H74" s="17">
        <f t="shared" si="37"/>
        <v>0</v>
      </c>
      <c r="I74" s="17">
        <f t="shared" si="37"/>
        <v>0</v>
      </c>
      <c r="J74" s="17">
        <f t="shared" si="37"/>
        <v>0</v>
      </c>
      <c r="K74" s="17">
        <f t="shared" si="37"/>
        <v>0</v>
      </c>
      <c r="L74" s="17">
        <f t="shared" si="37"/>
        <v>0</v>
      </c>
      <c r="M74" s="17">
        <f t="shared" si="37"/>
        <v>0</v>
      </c>
      <c r="N74" s="17">
        <f t="shared" si="37"/>
        <v>0</v>
      </c>
      <c r="O74" s="47">
        <f t="shared" si="37"/>
        <v>0</v>
      </c>
      <c r="P74" s="64">
        <f t="shared" si="4"/>
        <v>0</v>
      </c>
      <c r="Q74" s="47">
        <f t="shared" ref="Q74:R74" si="38">SUM(Q75)</f>
        <v>0</v>
      </c>
      <c r="R74" s="47">
        <f t="shared" si="38"/>
        <v>0</v>
      </c>
      <c r="S74" s="64">
        <f t="shared" si="6"/>
        <v>0</v>
      </c>
    </row>
    <row r="75" spans="1:19" ht="25.5" hidden="1" x14ac:dyDescent="0.25">
      <c r="A75" s="14"/>
      <c r="B75" s="15">
        <v>413151</v>
      </c>
      <c r="C75" s="16" t="s">
        <v>74</v>
      </c>
      <c r="D75" s="82"/>
      <c r="E75" s="67"/>
      <c r="F75" s="18"/>
      <c r="G75" s="18"/>
      <c r="H75" s="21"/>
      <c r="I75" s="21"/>
      <c r="J75" s="21"/>
      <c r="K75" s="21"/>
      <c r="L75" s="21"/>
      <c r="M75" s="21"/>
      <c r="N75" s="21"/>
      <c r="O75" s="50"/>
      <c r="P75" s="64">
        <f t="shared" si="4"/>
        <v>0</v>
      </c>
      <c r="Q75" s="48"/>
      <c r="R75" s="48"/>
      <c r="S75" s="64">
        <f t="shared" si="6"/>
        <v>0</v>
      </c>
    </row>
    <row r="76" spans="1:19" hidden="1" x14ac:dyDescent="0.25">
      <c r="A76" s="14"/>
      <c r="B76" s="15">
        <v>413160</v>
      </c>
      <c r="C76" s="16" t="s">
        <v>75</v>
      </c>
      <c r="D76" s="83">
        <f>SUM(D77)</f>
        <v>0</v>
      </c>
      <c r="E76" s="68">
        <f t="shared" ref="E76:O76" si="39">SUM(E77)</f>
        <v>0</v>
      </c>
      <c r="F76" s="19">
        <f t="shared" si="39"/>
        <v>0</v>
      </c>
      <c r="G76" s="19">
        <f t="shared" si="39"/>
        <v>0</v>
      </c>
      <c r="H76" s="19">
        <f t="shared" si="39"/>
        <v>0</v>
      </c>
      <c r="I76" s="19">
        <f t="shared" si="39"/>
        <v>0</v>
      </c>
      <c r="J76" s="19">
        <f t="shared" si="39"/>
        <v>0</v>
      </c>
      <c r="K76" s="19">
        <f t="shared" si="39"/>
        <v>0</v>
      </c>
      <c r="L76" s="19">
        <f t="shared" si="39"/>
        <v>0</v>
      </c>
      <c r="M76" s="19">
        <f t="shared" si="39"/>
        <v>0</v>
      </c>
      <c r="N76" s="19">
        <f t="shared" si="39"/>
        <v>0</v>
      </c>
      <c r="O76" s="49">
        <f t="shared" si="39"/>
        <v>0</v>
      </c>
      <c r="P76" s="64">
        <f t="shared" si="4"/>
        <v>0</v>
      </c>
      <c r="Q76" s="49">
        <f t="shared" ref="Q76:R76" si="40">SUM(Q77)</f>
        <v>0</v>
      </c>
      <c r="R76" s="49">
        <f t="shared" si="40"/>
        <v>0</v>
      </c>
      <c r="S76" s="64">
        <f t="shared" si="6"/>
        <v>0</v>
      </c>
    </row>
    <row r="77" spans="1:19" hidden="1" x14ac:dyDescent="0.25">
      <c r="A77" s="14"/>
      <c r="B77" s="15">
        <v>413161</v>
      </c>
      <c r="C77" s="16" t="s">
        <v>75</v>
      </c>
      <c r="D77" s="82"/>
      <c r="E77" s="67"/>
      <c r="F77" s="18"/>
      <c r="G77" s="18"/>
      <c r="H77" s="18"/>
      <c r="I77" s="18"/>
      <c r="J77" s="18"/>
      <c r="K77" s="18"/>
      <c r="L77" s="18"/>
      <c r="M77" s="18"/>
      <c r="N77" s="18"/>
      <c r="O77" s="48"/>
      <c r="P77" s="64">
        <f t="shared" si="4"/>
        <v>0</v>
      </c>
      <c r="Q77" s="48"/>
      <c r="R77" s="48"/>
      <c r="S77" s="64">
        <f t="shared" si="6"/>
        <v>0</v>
      </c>
    </row>
    <row r="78" spans="1:19" ht="25.5" hidden="1" x14ac:dyDescent="0.25">
      <c r="A78" s="10"/>
      <c r="B78" s="11">
        <v>414000</v>
      </c>
      <c r="C78" s="20" t="s">
        <v>76</v>
      </c>
      <c r="D78" s="80">
        <f>SUM(D79+D84+D89)</f>
        <v>0</v>
      </c>
      <c r="E78" s="65">
        <f t="shared" ref="E78:O78" si="41">SUM(E79+E84+E89)</f>
        <v>0</v>
      </c>
      <c r="F78" s="13">
        <f t="shared" si="41"/>
        <v>0</v>
      </c>
      <c r="G78" s="13">
        <f t="shared" si="41"/>
        <v>0</v>
      </c>
      <c r="H78" s="13">
        <f t="shared" si="41"/>
        <v>0</v>
      </c>
      <c r="I78" s="13">
        <f t="shared" si="41"/>
        <v>0</v>
      </c>
      <c r="J78" s="13">
        <f t="shared" si="41"/>
        <v>0</v>
      </c>
      <c r="K78" s="13">
        <f t="shared" si="41"/>
        <v>0</v>
      </c>
      <c r="L78" s="13">
        <f t="shared" si="41"/>
        <v>0</v>
      </c>
      <c r="M78" s="13">
        <f t="shared" si="41"/>
        <v>0</v>
      </c>
      <c r="N78" s="13">
        <f t="shared" si="41"/>
        <v>0</v>
      </c>
      <c r="O78" s="46">
        <f t="shared" si="41"/>
        <v>0</v>
      </c>
      <c r="P78" s="64">
        <f t="shared" si="4"/>
        <v>0</v>
      </c>
      <c r="Q78" s="46">
        <f t="shared" ref="Q78:R78" si="42">SUM(Q79+Q84+Q89)</f>
        <v>0</v>
      </c>
      <c r="R78" s="46">
        <f t="shared" si="42"/>
        <v>0</v>
      </c>
      <c r="S78" s="64">
        <f t="shared" si="6"/>
        <v>0</v>
      </c>
    </row>
    <row r="79" spans="1:19" ht="38.25" hidden="1" x14ac:dyDescent="0.25">
      <c r="A79" s="10"/>
      <c r="B79" s="11">
        <v>414100</v>
      </c>
      <c r="C79" s="12" t="s">
        <v>77</v>
      </c>
      <c r="D79" s="80">
        <f>SUM(D80,D82)</f>
        <v>0</v>
      </c>
      <c r="E79" s="65">
        <f t="shared" ref="E79:O79" si="43">SUM(E80,E82)</f>
        <v>0</v>
      </c>
      <c r="F79" s="13">
        <f t="shared" si="43"/>
        <v>0</v>
      </c>
      <c r="G79" s="13">
        <f t="shared" si="43"/>
        <v>0</v>
      </c>
      <c r="H79" s="13">
        <f t="shared" si="43"/>
        <v>0</v>
      </c>
      <c r="I79" s="13">
        <f t="shared" si="43"/>
        <v>0</v>
      </c>
      <c r="J79" s="13">
        <f t="shared" si="43"/>
        <v>0</v>
      </c>
      <c r="K79" s="13">
        <f t="shared" si="43"/>
        <v>0</v>
      </c>
      <c r="L79" s="13">
        <f t="shared" si="43"/>
        <v>0</v>
      </c>
      <c r="M79" s="13">
        <f t="shared" si="43"/>
        <v>0</v>
      </c>
      <c r="N79" s="13">
        <f t="shared" si="43"/>
        <v>0</v>
      </c>
      <c r="O79" s="46">
        <f t="shared" si="43"/>
        <v>0</v>
      </c>
      <c r="P79" s="64">
        <f t="shared" si="4"/>
        <v>0</v>
      </c>
      <c r="Q79" s="46">
        <f t="shared" ref="Q79:R79" si="44">SUM(Q80,Q82)</f>
        <v>0</v>
      </c>
      <c r="R79" s="46">
        <f t="shared" si="44"/>
        <v>0</v>
      </c>
      <c r="S79" s="64">
        <f t="shared" si="6"/>
        <v>0</v>
      </c>
    </row>
    <row r="80" spans="1:19" hidden="1" x14ac:dyDescent="0.25">
      <c r="A80" s="14"/>
      <c r="B80" s="15">
        <v>414110</v>
      </c>
      <c r="C80" s="16" t="s">
        <v>78</v>
      </c>
      <c r="D80" s="81">
        <f>SUM(D81)</f>
        <v>0</v>
      </c>
      <c r="E80" s="66">
        <f t="shared" ref="E80:O80" si="45">SUM(E81)</f>
        <v>0</v>
      </c>
      <c r="F80" s="17">
        <f t="shared" si="45"/>
        <v>0</v>
      </c>
      <c r="G80" s="17">
        <f t="shared" si="45"/>
        <v>0</v>
      </c>
      <c r="H80" s="17">
        <f t="shared" si="45"/>
        <v>0</v>
      </c>
      <c r="I80" s="17">
        <f t="shared" si="45"/>
        <v>0</v>
      </c>
      <c r="J80" s="17">
        <f t="shared" si="45"/>
        <v>0</v>
      </c>
      <c r="K80" s="17">
        <f t="shared" si="45"/>
        <v>0</v>
      </c>
      <c r="L80" s="17">
        <f t="shared" si="45"/>
        <v>0</v>
      </c>
      <c r="M80" s="17">
        <f t="shared" si="45"/>
        <v>0</v>
      </c>
      <c r="N80" s="17">
        <f t="shared" si="45"/>
        <v>0</v>
      </c>
      <c r="O80" s="47">
        <f t="shared" si="45"/>
        <v>0</v>
      </c>
      <c r="P80" s="64">
        <f t="shared" si="4"/>
        <v>0</v>
      </c>
      <c r="Q80" s="47">
        <f t="shared" ref="Q80:R80" si="46">SUM(Q81)</f>
        <v>0</v>
      </c>
      <c r="R80" s="47">
        <f t="shared" si="46"/>
        <v>0</v>
      </c>
      <c r="S80" s="64">
        <f t="shared" si="6"/>
        <v>0</v>
      </c>
    </row>
    <row r="81" spans="1:19" ht="177.75" hidden="1" customHeight="1" x14ac:dyDescent="0.25">
      <c r="A81" s="14"/>
      <c r="B81" s="15">
        <v>414111</v>
      </c>
      <c r="C81" s="16" t="s">
        <v>79</v>
      </c>
      <c r="D81" s="82"/>
      <c r="E81" s="67"/>
      <c r="F81" s="18"/>
      <c r="G81" s="18"/>
      <c r="H81" s="18"/>
      <c r="I81" s="18"/>
      <c r="J81" s="18"/>
      <c r="K81" s="18"/>
      <c r="L81" s="18"/>
      <c r="M81" s="18"/>
      <c r="N81" s="18"/>
      <c r="O81" s="48"/>
      <c r="P81" s="64">
        <f t="shared" si="4"/>
        <v>0</v>
      </c>
      <c r="Q81" s="48"/>
      <c r="R81" s="48"/>
      <c r="S81" s="64">
        <f t="shared" si="6"/>
        <v>0</v>
      </c>
    </row>
    <row r="82" spans="1:19" hidden="1" x14ac:dyDescent="0.25">
      <c r="A82" s="14"/>
      <c r="B82" s="22">
        <v>414120</v>
      </c>
      <c r="C82" s="16" t="s">
        <v>80</v>
      </c>
      <c r="D82" s="81">
        <f>SUM(D83)</f>
        <v>0</v>
      </c>
      <c r="E82" s="66">
        <f t="shared" ref="E82:O82" si="47">SUM(E83)</f>
        <v>0</v>
      </c>
      <c r="F82" s="17">
        <f t="shared" si="47"/>
        <v>0</v>
      </c>
      <c r="G82" s="17">
        <f t="shared" si="47"/>
        <v>0</v>
      </c>
      <c r="H82" s="17">
        <f t="shared" si="47"/>
        <v>0</v>
      </c>
      <c r="I82" s="17">
        <f t="shared" si="47"/>
        <v>0</v>
      </c>
      <c r="J82" s="17">
        <f t="shared" si="47"/>
        <v>0</v>
      </c>
      <c r="K82" s="17">
        <f t="shared" si="47"/>
        <v>0</v>
      </c>
      <c r="L82" s="17">
        <f t="shared" si="47"/>
        <v>0</v>
      </c>
      <c r="M82" s="17">
        <f t="shared" si="47"/>
        <v>0</v>
      </c>
      <c r="N82" s="17">
        <f t="shared" si="47"/>
        <v>0</v>
      </c>
      <c r="O82" s="47">
        <f t="shared" si="47"/>
        <v>0</v>
      </c>
      <c r="P82" s="64">
        <f t="shared" si="4"/>
        <v>0</v>
      </c>
      <c r="Q82" s="47">
        <f t="shared" ref="Q82:R82" si="48">SUM(Q83)</f>
        <v>0</v>
      </c>
      <c r="R82" s="47">
        <f t="shared" si="48"/>
        <v>0</v>
      </c>
      <c r="S82" s="64">
        <f t="shared" si="6"/>
        <v>0</v>
      </c>
    </row>
    <row r="83" spans="1:19" hidden="1" x14ac:dyDescent="0.25">
      <c r="A83" s="14"/>
      <c r="B83" s="22">
        <v>414121</v>
      </c>
      <c r="C83" s="16" t="s">
        <v>80</v>
      </c>
      <c r="D83" s="82"/>
      <c r="E83" s="67"/>
      <c r="F83" s="18"/>
      <c r="G83" s="18"/>
      <c r="H83" s="18"/>
      <c r="I83" s="18"/>
      <c r="J83" s="18"/>
      <c r="K83" s="18"/>
      <c r="L83" s="18"/>
      <c r="M83" s="18"/>
      <c r="N83" s="18"/>
      <c r="O83" s="48"/>
      <c r="P83" s="64">
        <f t="shared" si="4"/>
        <v>0</v>
      </c>
      <c r="Q83" s="48"/>
      <c r="R83" s="48"/>
      <c r="S83" s="64">
        <f t="shared" si="6"/>
        <v>0</v>
      </c>
    </row>
    <row r="84" spans="1:19" hidden="1" x14ac:dyDescent="0.25">
      <c r="A84" s="10"/>
      <c r="B84" s="11">
        <v>414300</v>
      </c>
      <c r="C84" s="12" t="s">
        <v>81</v>
      </c>
      <c r="D84" s="80">
        <f>SUM(D85)</f>
        <v>0</v>
      </c>
      <c r="E84" s="65">
        <f t="shared" ref="E84:O84" si="49">SUM(E85)</f>
        <v>0</v>
      </c>
      <c r="F84" s="13">
        <f t="shared" si="49"/>
        <v>0</v>
      </c>
      <c r="G84" s="13">
        <f t="shared" si="49"/>
        <v>0</v>
      </c>
      <c r="H84" s="13">
        <f t="shared" si="49"/>
        <v>0</v>
      </c>
      <c r="I84" s="13">
        <f t="shared" si="49"/>
        <v>0</v>
      </c>
      <c r="J84" s="13">
        <f t="shared" si="49"/>
        <v>0</v>
      </c>
      <c r="K84" s="13">
        <f t="shared" si="49"/>
        <v>0</v>
      </c>
      <c r="L84" s="13">
        <f t="shared" si="49"/>
        <v>0</v>
      </c>
      <c r="M84" s="13">
        <f t="shared" si="49"/>
        <v>0</v>
      </c>
      <c r="N84" s="13">
        <f t="shared" si="49"/>
        <v>0</v>
      </c>
      <c r="O84" s="46">
        <f t="shared" si="49"/>
        <v>0</v>
      </c>
      <c r="P84" s="64">
        <f t="shared" si="4"/>
        <v>0</v>
      </c>
      <c r="Q84" s="46">
        <f t="shared" ref="Q84:R84" si="50">SUM(Q85)</f>
        <v>0</v>
      </c>
      <c r="R84" s="46">
        <f t="shared" si="50"/>
        <v>0</v>
      </c>
      <c r="S84" s="64">
        <f t="shared" si="6"/>
        <v>0</v>
      </c>
    </row>
    <row r="85" spans="1:19" hidden="1" x14ac:dyDescent="0.25">
      <c r="A85" s="14"/>
      <c r="B85" s="15">
        <v>414310</v>
      </c>
      <c r="C85" s="16" t="s">
        <v>81</v>
      </c>
      <c r="D85" s="81">
        <f>SUM(D86:D88)</f>
        <v>0</v>
      </c>
      <c r="E85" s="66">
        <f t="shared" ref="E85:O85" si="51">SUM(E86:E88)</f>
        <v>0</v>
      </c>
      <c r="F85" s="17">
        <f t="shared" si="51"/>
        <v>0</v>
      </c>
      <c r="G85" s="17">
        <f t="shared" si="51"/>
        <v>0</v>
      </c>
      <c r="H85" s="17">
        <f t="shared" si="51"/>
        <v>0</v>
      </c>
      <c r="I85" s="17">
        <f t="shared" si="51"/>
        <v>0</v>
      </c>
      <c r="J85" s="17">
        <f t="shared" si="51"/>
        <v>0</v>
      </c>
      <c r="K85" s="17">
        <f t="shared" si="51"/>
        <v>0</v>
      </c>
      <c r="L85" s="17">
        <f t="shared" si="51"/>
        <v>0</v>
      </c>
      <c r="M85" s="17">
        <f t="shared" si="51"/>
        <v>0</v>
      </c>
      <c r="N85" s="17">
        <f t="shared" si="51"/>
        <v>0</v>
      </c>
      <c r="O85" s="47">
        <f t="shared" si="51"/>
        <v>0</v>
      </c>
      <c r="P85" s="64">
        <f t="shared" si="4"/>
        <v>0</v>
      </c>
      <c r="Q85" s="47">
        <f t="shared" ref="Q85:R85" si="52">SUM(Q86:Q88)</f>
        <v>0</v>
      </c>
      <c r="R85" s="47">
        <f t="shared" si="52"/>
        <v>0</v>
      </c>
      <c r="S85" s="64">
        <f t="shared" si="6"/>
        <v>0</v>
      </c>
    </row>
    <row r="86" spans="1:19" ht="63.75" hidden="1" customHeight="1" x14ac:dyDescent="0.25">
      <c r="A86" s="14"/>
      <c r="B86" s="15">
        <v>414311</v>
      </c>
      <c r="C86" s="16" t="s">
        <v>650</v>
      </c>
      <c r="D86" s="82"/>
      <c r="E86" s="67"/>
      <c r="F86" s="18"/>
      <c r="G86" s="18"/>
      <c r="H86" s="18"/>
      <c r="I86" s="18"/>
      <c r="J86" s="18"/>
      <c r="K86" s="18"/>
      <c r="L86" s="18"/>
      <c r="M86" s="18"/>
      <c r="N86" s="18"/>
      <c r="O86" s="48"/>
      <c r="P86" s="64">
        <f t="shared" si="4"/>
        <v>0</v>
      </c>
      <c r="Q86" s="48"/>
      <c r="R86" s="48"/>
      <c r="S86" s="64">
        <f t="shared" si="6"/>
        <v>0</v>
      </c>
    </row>
    <row r="87" spans="1:19" ht="38.25" hidden="1" x14ac:dyDescent="0.25">
      <c r="A87" s="14"/>
      <c r="B87" s="15">
        <v>414312</v>
      </c>
      <c r="C87" s="16" t="s">
        <v>82</v>
      </c>
      <c r="D87" s="82"/>
      <c r="E87" s="67"/>
      <c r="F87" s="18"/>
      <c r="G87" s="18"/>
      <c r="H87" s="18"/>
      <c r="I87" s="18"/>
      <c r="J87" s="18"/>
      <c r="K87" s="18"/>
      <c r="L87" s="18"/>
      <c r="M87" s="18"/>
      <c r="N87" s="18"/>
      <c r="O87" s="48"/>
      <c r="P87" s="64">
        <f t="shared" si="4"/>
        <v>0</v>
      </c>
      <c r="Q87" s="48"/>
      <c r="R87" s="48"/>
      <c r="S87" s="64">
        <f t="shared" si="6"/>
        <v>0</v>
      </c>
    </row>
    <row r="88" spans="1:19" ht="38.25" hidden="1" x14ac:dyDescent="0.25">
      <c r="A88" s="14"/>
      <c r="B88" s="15">
        <v>414314</v>
      </c>
      <c r="C88" s="16" t="s">
        <v>83</v>
      </c>
      <c r="D88" s="82"/>
      <c r="E88" s="69"/>
      <c r="F88" s="23"/>
      <c r="G88" s="18"/>
      <c r="H88" s="23"/>
      <c r="I88" s="23"/>
      <c r="J88" s="23"/>
      <c r="K88" s="23"/>
      <c r="L88" s="23"/>
      <c r="M88" s="23"/>
      <c r="N88" s="23"/>
      <c r="O88" s="51"/>
      <c r="P88" s="64">
        <f t="shared" si="4"/>
        <v>0</v>
      </c>
      <c r="Q88" s="48"/>
      <c r="R88" s="48"/>
      <c r="S88" s="64">
        <f t="shared" si="6"/>
        <v>0</v>
      </c>
    </row>
    <row r="89" spans="1:19" ht="51" hidden="1" x14ac:dyDescent="0.25">
      <c r="A89" s="10"/>
      <c r="B89" s="11">
        <v>414400</v>
      </c>
      <c r="C89" s="12" t="s">
        <v>84</v>
      </c>
      <c r="D89" s="80">
        <f t="shared" ref="D89:R89" si="53">SUM(D90)</f>
        <v>0</v>
      </c>
      <c r="E89" s="65">
        <f t="shared" si="53"/>
        <v>0</v>
      </c>
      <c r="F89" s="13">
        <f t="shared" si="53"/>
        <v>0</v>
      </c>
      <c r="G89" s="13">
        <f t="shared" si="53"/>
        <v>0</v>
      </c>
      <c r="H89" s="13">
        <f t="shared" si="53"/>
        <v>0</v>
      </c>
      <c r="I89" s="13">
        <f t="shared" si="53"/>
        <v>0</v>
      </c>
      <c r="J89" s="13">
        <f t="shared" si="53"/>
        <v>0</v>
      </c>
      <c r="K89" s="13">
        <f t="shared" si="53"/>
        <v>0</v>
      </c>
      <c r="L89" s="13">
        <f t="shared" si="53"/>
        <v>0</v>
      </c>
      <c r="M89" s="13">
        <f t="shared" si="53"/>
        <v>0</v>
      </c>
      <c r="N89" s="13">
        <f t="shared" si="53"/>
        <v>0</v>
      </c>
      <c r="O89" s="46">
        <f t="shared" si="53"/>
        <v>0</v>
      </c>
      <c r="P89" s="64">
        <f t="shared" si="4"/>
        <v>0</v>
      </c>
      <c r="Q89" s="46">
        <f t="shared" si="53"/>
        <v>0</v>
      </c>
      <c r="R89" s="46">
        <f t="shared" si="53"/>
        <v>0</v>
      </c>
      <c r="S89" s="64">
        <f t="shared" si="6"/>
        <v>0</v>
      </c>
    </row>
    <row r="90" spans="1:19" ht="51" hidden="1" x14ac:dyDescent="0.25">
      <c r="A90" s="14"/>
      <c r="B90" s="15">
        <v>414410</v>
      </c>
      <c r="C90" s="16" t="s">
        <v>84</v>
      </c>
      <c r="D90" s="81">
        <f>SUM(D91:D93)</f>
        <v>0</v>
      </c>
      <c r="E90" s="66">
        <f t="shared" ref="E90:O90" si="54">SUM(E91:E93)</f>
        <v>0</v>
      </c>
      <c r="F90" s="17">
        <f t="shared" si="54"/>
        <v>0</v>
      </c>
      <c r="G90" s="17">
        <f t="shared" si="54"/>
        <v>0</v>
      </c>
      <c r="H90" s="17">
        <f t="shared" si="54"/>
        <v>0</v>
      </c>
      <c r="I90" s="17">
        <f t="shared" si="54"/>
        <v>0</v>
      </c>
      <c r="J90" s="17">
        <f t="shared" si="54"/>
        <v>0</v>
      </c>
      <c r="K90" s="17">
        <f t="shared" si="54"/>
        <v>0</v>
      </c>
      <c r="L90" s="17">
        <f t="shared" si="54"/>
        <v>0</v>
      </c>
      <c r="M90" s="17">
        <f t="shared" si="54"/>
        <v>0</v>
      </c>
      <c r="N90" s="17">
        <f t="shared" si="54"/>
        <v>0</v>
      </c>
      <c r="O90" s="47">
        <f t="shared" si="54"/>
        <v>0</v>
      </c>
      <c r="P90" s="64">
        <f t="shared" si="4"/>
        <v>0</v>
      </c>
      <c r="Q90" s="47">
        <f t="shared" ref="Q90:R90" si="55">SUM(Q91:Q93)</f>
        <v>0</v>
      </c>
      <c r="R90" s="47">
        <f t="shared" si="55"/>
        <v>0</v>
      </c>
      <c r="S90" s="64">
        <f t="shared" si="6"/>
        <v>0</v>
      </c>
    </row>
    <row r="91" spans="1:19" ht="38.25" hidden="1" x14ac:dyDescent="0.25">
      <c r="A91" s="14"/>
      <c r="B91" s="15">
        <v>414411</v>
      </c>
      <c r="C91" s="16" t="s">
        <v>85</v>
      </c>
      <c r="D91" s="82"/>
      <c r="E91" s="69"/>
      <c r="F91" s="23"/>
      <c r="G91" s="18"/>
      <c r="H91" s="23"/>
      <c r="I91" s="23"/>
      <c r="J91" s="23"/>
      <c r="K91" s="23"/>
      <c r="L91" s="23"/>
      <c r="M91" s="23"/>
      <c r="N91" s="23"/>
      <c r="O91" s="51"/>
      <c r="P91" s="64">
        <f t="shared" si="4"/>
        <v>0</v>
      </c>
      <c r="Q91" s="48"/>
      <c r="R91" s="48"/>
      <c r="S91" s="64">
        <f t="shared" si="6"/>
        <v>0</v>
      </c>
    </row>
    <row r="92" spans="1:19" ht="25.5" hidden="1" x14ac:dyDescent="0.25">
      <c r="A92" s="14"/>
      <c r="B92" s="15">
        <v>414412</v>
      </c>
      <c r="C92" s="16" t="s">
        <v>520</v>
      </c>
      <c r="D92" s="84"/>
      <c r="E92" s="69"/>
      <c r="F92" s="23"/>
      <c r="G92" s="23"/>
      <c r="H92" s="23"/>
      <c r="I92" s="23"/>
      <c r="J92" s="23"/>
      <c r="K92" s="23"/>
      <c r="L92" s="23"/>
      <c r="M92" s="23"/>
      <c r="N92" s="23"/>
      <c r="O92" s="51"/>
      <c r="P92" s="64">
        <f t="shared" si="4"/>
        <v>0</v>
      </c>
      <c r="Q92" s="51"/>
      <c r="R92" s="51"/>
      <c r="S92" s="64">
        <f t="shared" si="6"/>
        <v>0</v>
      </c>
    </row>
    <row r="93" spans="1:19" ht="25.5" hidden="1" x14ac:dyDescent="0.25">
      <c r="A93" s="14"/>
      <c r="B93" s="15">
        <v>414419</v>
      </c>
      <c r="C93" s="16" t="s">
        <v>521</v>
      </c>
      <c r="D93" s="84"/>
      <c r="E93" s="69"/>
      <c r="F93" s="23"/>
      <c r="G93" s="23"/>
      <c r="H93" s="23"/>
      <c r="I93" s="23"/>
      <c r="J93" s="23"/>
      <c r="K93" s="23"/>
      <c r="L93" s="23"/>
      <c r="M93" s="23"/>
      <c r="N93" s="23"/>
      <c r="O93" s="51"/>
      <c r="P93" s="64">
        <f t="shared" si="4"/>
        <v>0</v>
      </c>
      <c r="Q93" s="51"/>
      <c r="R93" s="51"/>
      <c r="S93" s="64">
        <f t="shared" si="6"/>
        <v>0</v>
      </c>
    </row>
    <row r="94" spans="1:19" ht="25.5" hidden="1" x14ac:dyDescent="0.25">
      <c r="A94" s="14"/>
      <c r="B94" s="11">
        <v>415000</v>
      </c>
      <c r="C94" s="20" t="s">
        <v>86</v>
      </c>
      <c r="D94" s="85">
        <f>SUM(D95)</f>
        <v>0</v>
      </c>
      <c r="E94" s="70">
        <f t="shared" ref="E94:O95" si="56">SUM(E95)</f>
        <v>0</v>
      </c>
      <c r="F94" s="24">
        <f t="shared" si="56"/>
        <v>0</v>
      </c>
      <c r="G94" s="24">
        <f t="shared" si="56"/>
        <v>0</v>
      </c>
      <c r="H94" s="24">
        <f t="shared" si="56"/>
        <v>0</v>
      </c>
      <c r="I94" s="24">
        <f t="shared" si="56"/>
        <v>0</v>
      </c>
      <c r="J94" s="24">
        <f t="shared" si="56"/>
        <v>0</v>
      </c>
      <c r="K94" s="24">
        <f t="shared" si="56"/>
        <v>0</v>
      </c>
      <c r="L94" s="24">
        <f t="shared" si="56"/>
        <v>0</v>
      </c>
      <c r="M94" s="24">
        <f t="shared" si="56"/>
        <v>0</v>
      </c>
      <c r="N94" s="24">
        <f t="shared" si="56"/>
        <v>0</v>
      </c>
      <c r="O94" s="52">
        <f t="shared" si="56"/>
        <v>0</v>
      </c>
      <c r="P94" s="64">
        <f t="shared" si="4"/>
        <v>0</v>
      </c>
      <c r="Q94" s="52">
        <f t="shared" ref="Q94:R95" si="57">SUM(Q95)</f>
        <v>0</v>
      </c>
      <c r="R94" s="52">
        <f t="shared" si="57"/>
        <v>0</v>
      </c>
      <c r="S94" s="64">
        <f t="shared" si="6"/>
        <v>0</v>
      </c>
    </row>
    <row r="95" spans="1:19" hidden="1" x14ac:dyDescent="0.25">
      <c r="A95" s="14"/>
      <c r="B95" s="11">
        <v>415100</v>
      </c>
      <c r="C95" s="12" t="s">
        <v>87</v>
      </c>
      <c r="D95" s="85">
        <f>SUM(D96)</f>
        <v>0</v>
      </c>
      <c r="E95" s="70">
        <f t="shared" si="56"/>
        <v>0</v>
      </c>
      <c r="F95" s="24">
        <f t="shared" si="56"/>
        <v>0</v>
      </c>
      <c r="G95" s="24">
        <f t="shared" si="56"/>
        <v>0</v>
      </c>
      <c r="H95" s="24">
        <f t="shared" si="56"/>
        <v>0</v>
      </c>
      <c r="I95" s="24">
        <f t="shared" si="56"/>
        <v>0</v>
      </c>
      <c r="J95" s="24">
        <f t="shared" si="56"/>
        <v>0</v>
      </c>
      <c r="K95" s="24">
        <f t="shared" si="56"/>
        <v>0</v>
      </c>
      <c r="L95" s="24">
        <f t="shared" si="56"/>
        <v>0</v>
      </c>
      <c r="M95" s="24">
        <f t="shared" si="56"/>
        <v>0</v>
      </c>
      <c r="N95" s="24">
        <f t="shared" si="56"/>
        <v>0</v>
      </c>
      <c r="O95" s="52">
        <f t="shared" si="56"/>
        <v>0</v>
      </c>
      <c r="P95" s="64">
        <f t="shared" si="4"/>
        <v>0</v>
      </c>
      <c r="Q95" s="52">
        <f t="shared" si="57"/>
        <v>0</v>
      </c>
      <c r="R95" s="52">
        <f t="shared" si="57"/>
        <v>0</v>
      </c>
      <c r="S95" s="64">
        <f t="shared" si="6"/>
        <v>0</v>
      </c>
    </row>
    <row r="96" spans="1:19" hidden="1" x14ac:dyDescent="0.25">
      <c r="A96" s="14"/>
      <c r="B96" s="15">
        <v>415110</v>
      </c>
      <c r="C96" s="16" t="s">
        <v>87</v>
      </c>
      <c r="D96" s="83">
        <f>SUM(D97:D98)</f>
        <v>0</v>
      </c>
      <c r="E96" s="68">
        <f t="shared" ref="E96:O96" si="58">SUM(E97:E98)</f>
        <v>0</v>
      </c>
      <c r="F96" s="19">
        <f t="shared" si="58"/>
        <v>0</v>
      </c>
      <c r="G96" s="19">
        <f t="shared" si="58"/>
        <v>0</v>
      </c>
      <c r="H96" s="19">
        <f t="shared" si="58"/>
        <v>0</v>
      </c>
      <c r="I96" s="19">
        <f t="shared" si="58"/>
        <v>0</v>
      </c>
      <c r="J96" s="19">
        <f t="shared" si="58"/>
        <v>0</v>
      </c>
      <c r="K96" s="19">
        <f t="shared" si="58"/>
        <v>0</v>
      </c>
      <c r="L96" s="19">
        <f t="shared" si="58"/>
        <v>0</v>
      </c>
      <c r="M96" s="19">
        <f t="shared" si="58"/>
        <v>0</v>
      </c>
      <c r="N96" s="19">
        <f t="shared" si="58"/>
        <v>0</v>
      </c>
      <c r="O96" s="49">
        <f t="shared" si="58"/>
        <v>0</v>
      </c>
      <c r="P96" s="64">
        <f t="shared" si="4"/>
        <v>0</v>
      </c>
      <c r="Q96" s="49">
        <f t="shared" ref="Q96:R96" si="59">SUM(Q97:Q98)</f>
        <v>0</v>
      </c>
      <c r="R96" s="49">
        <f t="shared" si="59"/>
        <v>0</v>
      </c>
      <c r="S96" s="64">
        <f t="shared" si="6"/>
        <v>0</v>
      </c>
    </row>
    <row r="97" spans="1:19" ht="25.5" hidden="1" x14ac:dyDescent="0.25">
      <c r="A97" s="14"/>
      <c r="B97" s="15">
        <v>415112</v>
      </c>
      <c r="C97" s="16" t="s">
        <v>88</v>
      </c>
      <c r="D97" s="82"/>
      <c r="E97" s="67"/>
      <c r="F97" s="18"/>
      <c r="G97" s="18"/>
      <c r="H97" s="18"/>
      <c r="I97" s="18"/>
      <c r="J97" s="18"/>
      <c r="K97" s="18"/>
      <c r="L97" s="18"/>
      <c r="M97" s="18"/>
      <c r="N97" s="18"/>
      <c r="O97" s="48"/>
      <c r="P97" s="64">
        <f t="shared" ref="P97:P160" si="60">SUM(E97:O97)</f>
        <v>0</v>
      </c>
      <c r="Q97" s="48"/>
      <c r="R97" s="48"/>
      <c r="S97" s="64">
        <f t="shared" ref="S97:S160" si="61">SUM(P97:R97)</f>
        <v>0</v>
      </c>
    </row>
    <row r="98" spans="1:19" ht="25.5" hidden="1" x14ac:dyDescent="0.25">
      <c r="A98" s="14"/>
      <c r="B98" s="15">
        <v>415119</v>
      </c>
      <c r="C98" s="25" t="s">
        <v>89</v>
      </c>
      <c r="D98" s="82"/>
      <c r="E98" s="67"/>
      <c r="F98" s="18"/>
      <c r="G98" s="18"/>
      <c r="H98" s="18"/>
      <c r="I98" s="18"/>
      <c r="J98" s="18"/>
      <c r="K98" s="18"/>
      <c r="L98" s="18"/>
      <c r="M98" s="18"/>
      <c r="N98" s="18"/>
      <c r="O98" s="48"/>
      <c r="P98" s="64">
        <f t="shared" si="60"/>
        <v>0</v>
      </c>
      <c r="Q98" s="48"/>
      <c r="R98" s="48"/>
      <c r="S98" s="64">
        <f t="shared" si="61"/>
        <v>0</v>
      </c>
    </row>
    <row r="99" spans="1:19" ht="25.5" hidden="1" x14ac:dyDescent="0.25">
      <c r="A99" s="10"/>
      <c r="B99" s="11">
        <v>416000</v>
      </c>
      <c r="C99" s="20" t="s">
        <v>90</v>
      </c>
      <c r="D99" s="80">
        <f>SUM(D100)</f>
        <v>0</v>
      </c>
      <c r="E99" s="65">
        <f t="shared" ref="E99:O99" si="62">SUM(E100)</f>
        <v>0</v>
      </c>
      <c r="F99" s="13">
        <f t="shared" si="62"/>
        <v>0</v>
      </c>
      <c r="G99" s="13">
        <f t="shared" si="62"/>
        <v>0</v>
      </c>
      <c r="H99" s="13">
        <f t="shared" si="62"/>
        <v>0</v>
      </c>
      <c r="I99" s="13">
        <f t="shared" si="62"/>
        <v>0</v>
      </c>
      <c r="J99" s="13">
        <f t="shared" si="62"/>
        <v>0</v>
      </c>
      <c r="K99" s="13">
        <f t="shared" si="62"/>
        <v>0</v>
      </c>
      <c r="L99" s="13">
        <f t="shared" si="62"/>
        <v>0</v>
      </c>
      <c r="M99" s="13">
        <f t="shared" si="62"/>
        <v>0</v>
      </c>
      <c r="N99" s="13">
        <f t="shared" si="62"/>
        <v>0</v>
      </c>
      <c r="O99" s="46">
        <f t="shared" si="62"/>
        <v>0</v>
      </c>
      <c r="P99" s="64">
        <f t="shared" si="60"/>
        <v>0</v>
      </c>
      <c r="Q99" s="46">
        <f t="shared" ref="Q99:R99" si="63">SUM(Q100)</f>
        <v>0</v>
      </c>
      <c r="R99" s="46">
        <f t="shared" si="63"/>
        <v>0</v>
      </c>
      <c r="S99" s="64">
        <f t="shared" si="61"/>
        <v>0</v>
      </c>
    </row>
    <row r="100" spans="1:19" ht="25.5" hidden="1" x14ac:dyDescent="0.25">
      <c r="A100" s="10"/>
      <c r="B100" s="11">
        <v>416100</v>
      </c>
      <c r="C100" s="12" t="s">
        <v>91</v>
      </c>
      <c r="D100" s="80">
        <f>SUM(D101,D105,D107)</f>
        <v>0</v>
      </c>
      <c r="E100" s="65">
        <f t="shared" ref="E100:O100" si="64">SUM(E101,E105,E107)</f>
        <v>0</v>
      </c>
      <c r="F100" s="13">
        <f t="shared" si="64"/>
        <v>0</v>
      </c>
      <c r="G100" s="13">
        <f t="shared" si="64"/>
        <v>0</v>
      </c>
      <c r="H100" s="13">
        <f t="shared" si="64"/>
        <v>0</v>
      </c>
      <c r="I100" s="13">
        <f t="shared" si="64"/>
        <v>0</v>
      </c>
      <c r="J100" s="13">
        <f t="shared" si="64"/>
        <v>0</v>
      </c>
      <c r="K100" s="13">
        <f t="shared" si="64"/>
        <v>0</v>
      </c>
      <c r="L100" s="13">
        <f t="shared" si="64"/>
        <v>0</v>
      </c>
      <c r="M100" s="13">
        <f t="shared" si="64"/>
        <v>0</v>
      </c>
      <c r="N100" s="13">
        <f t="shared" si="64"/>
        <v>0</v>
      </c>
      <c r="O100" s="46">
        <f t="shared" si="64"/>
        <v>0</v>
      </c>
      <c r="P100" s="64">
        <f t="shared" si="60"/>
        <v>0</v>
      </c>
      <c r="Q100" s="46">
        <f t="shared" ref="Q100:R100" si="65">SUM(Q101,Q105,Q107)</f>
        <v>0</v>
      </c>
      <c r="R100" s="46">
        <f t="shared" si="65"/>
        <v>0</v>
      </c>
      <c r="S100" s="64">
        <f t="shared" si="61"/>
        <v>0</v>
      </c>
    </row>
    <row r="101" spans="1:19" hidden="1" x14ac:dyDescent="0.25">
      <c r="A101" s="14"/>
      <c r="B101" s="15">
        <v>416110</v>
      </c>
      <c r="C101" s="16" t="s">
        <v>92</v>
      </c>
      <c r="D101" s="81">
        <f>SUM(D102:D104)</f>
        <v>0</v>
      </c>
      <c r="E101" s="66">
        <f t="shared" ref="E101:O101" si="66">SUM(E102:E104)</f>
        <v>0</v>
      </c>
      <c r="F101" s="17">
        <f t="shared" si="66"/>
        <v>0</v>
      </c>
      <c r="G101" s="17">
        <f t="shared" si="66"/>
        <v>0</v>
      </c>
      <c r="H101" s="17">
        <f t="shared" si="66"/>
        <v>0</v>
      </c>
      <c r="I101" s="17">
        <f t="shared" si="66"/>
        <v>0</v>
      </c>
      <c r="J101" s="17">
        <f t="shared" si="66"/>
        <v>0</v>
      </c>
      <c r="K101" s="17">
        <f t="shared" si="66"/>
        <v>0</v>
      </c>
      <c r="L101" s="17">
        <f t="shared" si="66"/>
        <v>0</v>
      </c>
      <c r="M101" s="17">
        <f t="shared" si="66"/>
        <v>0</v>
      </c>
      <c r="N101" s="17">
        <f t="shared" si="66"/>
        <v>0</v>
      </c>
      <c r="O101" s="47">
        <f t="shared" si="66"/>
        <v>0</v>
      </c>
      <c r="P101" s="64">
        <f t="shared" si="60"/>
        <v>0</v>
      </c>
      <c r="Q101" s="47">
        <f t="shared" ref="Q101:R101" si="67">SUM(Q102:Q104)</f>
        <v>0</v>
      </c>
      <c r="R101" s="47">
        <f t="shared" si="67"/>
        <v>0</v>
      </c>
      <c r="S101" s="64">
        <f t="shared" si="61"/>
        <v>0</v>
      </c>
    </row>
    <row r="102" spans="1:19" ht="78" hidden="1" customHeight="1" x14ac:dyDescent="0.25">
      <c r="A102" s="14"/>
      <c r="B102" s="15">
        <v>416111</v>
      </c>
      <c r="C102" s="16" t="s">
        <v>651</v>
      </c>
      <c r="D102" s="82"/>
      <c r="E102" s="67"/>
      <c r="F102" s="21"/>
      <c r="G102" s="21"/>
      <c r="H102" s="21"/>
      <c r="I102" s="21"/>
      <c r="J102" s="21"/>
      <c r="K102" s="21"/>
      <c r="L102" s="21"/>
      <c r="M102" s="21"/>
      <c r="N102" s="21"/>
      <c r="O102" s="50"/>
      <c r="P102" s="64">
        <f t="shared" si="60"/>
        <v>0</v>
      </c>
      <c r="Q102" s="48"/>
      <c r="R102" s="48"/>
      <c r="S102" s="64">
        <f t="shared" si="61"/>
        <v>0</v>
      </c>
    </row>
    <row r="103" spans="1:19" ht="25.5" hidden="1" x14ac:dyDescent="0.25">
      <c r="A103" s="14"/>
      <c r="B103" s="15">
        <v>416112</v>
      </c>
      <c r="C103" s="25" t="s">
        <v>93</v>
      </c>
      <c r="D103" s="82"/>
      <c r="E103" s="67"/>
      <c r="F103" s="18"/>
      <c r="G103" s="18"/>
      <c r="H103" s="18"/>
      <c r="I103" s="18"/>
      <c r="J103" s="18"/>
      <c r="K103" s="18"/>
      <c r="L103" s="18"/>
      <c r="M103" s="18"/>
      <c r="N103" s="18"/>
      <c r="O103" s="48"/>
      <c r="P103" s="64">
        <f t="shared" si="60"/>
        <v>0</v>
      </c>
      <c r="Q103" s="48"/>
      <c r="R103" s="48"/>
      <c r="S103" s="64">
        <f t="shared" si="61"/>
        <v>0</v>
      </c>
    </row>
    <row r="104" spans="1:19" hidden="1" x14ac:dyDescent="0.25">
      <c r="A104" s="14"/>
      <c r="B104" s="15">
        <v>416119</v>
      </c>
      <c r="C104" s="25" t="s">
        <v>94</v>
      </c>
      <c r="D104" s="82"/>
      <c r="E104" s="67"/>
      <c r="F104" s="18"/>
      <c r="G104" s="18"/>
      <c r="H104" s="18"/>
      <c r="I104" s="18"/>
      <c r="J104" s="18"/>
      <c r="K104" s="18"/>
      <c r="L104" s="18"/>
      <c r="M104" s="18"/>
      <c r="N104" s="18"/>
      <c r="O104" s="48"/>
      <c r="P104" s="64">
        <f t="shared" si="60"/>
        <v>0</v>
      </c>
      <c r="Q104" s="48"/>
      <c r="R104" s="48"/>
      <c r="S104" s="64">
        <f t="shared" si="61"/>
        <v>0</v>
      </c>
    </row>
    <row r="105" spans="1:19" hidden="1" x14ac:dyDescent="0.25">
      <c r="A105" s="14"/>
      <c r="B105" s="15">
        <v>416120</v>
      </c>
      <c r="C105" s="16" t="s">
        <v>95</v>
      </c>
      <c r="D105" s="81">
        <f>SUM(D106)</f>
        <v>0</v>
      </c>
      <c r="E105" s="66">
        <f t="shared" ref="E105:O105" si="68">SUM(E106)</f>
        <v>0</v>
      </c>
      <c r="F105" s="17">
        <f t="shared" si="68"/>
        <v>0</v>
      </c>
      <c r="G105" s="17">
        <f t="shared" si="68"/>
        <v>0</v>
      </c>
      <c r="H105" s="17">
        <f t="shared" si="68"/>
        <v>0</v>
      </c>
      <c r="I105" s="17">
        <f t="shared" si="68"/>
        <v>0</v>
      </c>
      <c r="J105" s="17">
        <f t="shared" si="68"/>
        <v>0</v>
      </c>
      <c r="K105" s="17">
        <f t="shared" si="68"/>
        <v>0</v>
      </c>
      <c r="L105" s="17">
        <f t="shared" si="68"/>
        <v>0</v>
      </c>
      <c r="M105" s="17">
        <f t="shared" si="68"/>
        <v>0</v>
      </c>
      <c r="N105" s="17">
        <f t="shared" si="68"/>
        <v>0</v>
      </c>
      <c r="O105" s="47">
        <f t="shared" si="68"/>
        <v>0</v>
      </c>
      <c r="P105" s="64">
        <f t="shared" si="60"/>
        <v>0</v>
      </c>
      <c r="Q105" s="47">
        <f t="shared" ref="Q105:R105" si="69">SUM(Q106)</f>
        <v>0</v>
      </c>
      <c r="R105" s="47">
        <f t="shared" si="69"/>
        <v>0</v>
      </c>
      <c r="S105" s="64">
        <f t="shared" si="61"/>
        <v>0</v>
      </c>
    </row>
    <row r="106" spans="1:19" hidden="1" x14ac:dyDescent="0.25">
      <c r="A106" s="14"/>
      <c r="B106" s="15">
        <v>416121</v>
      </c>
      <c r="C106" s="16" t="s">
        <v>96</v>
      </c>
      <c r="D106" s="82"/>
      <c r="E106" s="67"/>
      <c r="F106" s="18"/>
      <c r="G106" s="18"/>
      <c r="H106" s="18"/>
      <c r="I106" s="18"/>
      <c r="J106" s="18"/>
      <c r="K106" s="18"/>
      <c r="L106" s="18"/>
      <c r="M106" s="18"/>
      <c r="N106" s="18"/>
      <c r="O106" s="48"/>
      <c r="P106" s="64">
        <f t="shared" si="60"/>
        <v>0</v>
      </c>
      <c r="Q106" s="48"/>
      <c r="R106" s="48"/>
      <c r="S106" s="64">
        <f t="shared" si="61"/>
        <v>0</v>
      </c>
    </row>
    <row r="107" spans="1:19" ht="25.5" hidden="1" x14ac:dyDescent="0.25">
      <c r="A107" s="14"/>
      <c r="B107" s="15">
        <v>416130</v>
      </c>
      <c r="C107" s="16" t="s">
        <v>97</v>
      </c>
      <c r="D107" s="81">
        <f>SUM(D108)</f>
        <v>0</v>
      </c>
      <c r="E107" s="66">
        <f t="shared" ref="E107:O107" si="70">SUM(E108)</f>
        <v>0</v>
      </c>
      <c r="F107" s="17">
        <f t="shared" si="70"/>
        <v>0</v>
      </c>
      <c r="G107" s="17">
        <f t="shared" si="70"/>
        <v>0</v>
      </c>
      <c r="H107" s="17">
        <f t="shared" si="70"/>
        <v>0</v>
      </c>
      <c r="I107" s="17">
        <f t="shared" si="70"/>
        <v>0</v>
      </c>
      <c r="J107" s="17">
        <f t="shared" si="70"/>
        <v>0</v>
      </c>
      <c r="K107" s="17">
        <f t="shared" si="70"/>
        <v>0</v>
      </c>
      <c r="L107" s="17">
        <f t="shared" si="70"/>
        <v>0</v>
      </c>
      <c r="M107" s="17">
        <f t="shared" si="70"/>
        <v>0</v>
      </c>
      <c r="N107" s="17">
        <f t="shared" si="70"/>
        <v>0</v>
      </c>
      <c r="O107" s="47">
        <f t="shared" si="70"/>
        <v>0</v>
      </c>
      <c r="P107" s="64">
        <f t="shared" si="60"/>
        <v>0</v>
      </c>
      <c r="Q107" s="47">
        <f t="shared" ref="Q107:R107" si="71">SUM(Q108)</f>
        <v>0</v>
      </c>
      <c r="R107" s="47">
        <f t="shared" si="71"/>
        <v>0</v>
      </c>
      <c r="S107" s="64">
        <f t="shared" si="61"/>
        <v>0</v>
      </c>
    </row>
    <row r="108" spans="1:19" ht="25.5" hidden="1" x14ac:dyDescent="0.25">
      <c r="A108" s="14"/>
      <c r="B108" s="15">
        <v>416132</v>
      </c>
      <c r="C108" s="16" t="s">
        <v>98</v>
      </c>
      <c r="D108" s="82"/>
      <c r="E108" s="67"/>
      <c r="F108" s="18"/>
      <c r="G108" s="18"/>
      <c r="H108" s="18"/>
      <c r="I108" s="18"/>
      <c r="J108" s="18"/>
      <c r="K108" s="18"/>
      <c r="L108" s="18"/>
      <c r="M108" s="18"/>
      <c r="N108" s="18"/>
      <c r="O108" s="48"/>
      <c r="P108" s="64">
        <f t="shared" si="60"/>
        <v>0</v>
      </c>
      <c r="Q108" s="48"/>
      <c r="R108" s="48"/>
      <c r="S108" s="64">
        <f t="shared" si="61"/>
        <v>0</v>
      </c>
    </row>
    <row r="109" spans="1:19" hidden="1" x14ac:dyDescent="0.25">
      <c r="A109" s="10"/>
      <c r="B109" s="11">
        <v>417000</v>
      </c>
      <c r="C109" s="20" t="s">
        <v>99</v>
      </c>
      <c r="D109" s="80">
        <f t="shared" ref="D109:R111" si="72">SUM(D110)</f>
        <v>0</v>
      </c>
      <c r="E109" s="65">
        <f t="shared" si="72"/>
        <v>0</v>
      </c>
      <c r="F109" s="13">
        <f t="shared" si="72"/>
        <v>0</v>
      </c>
      <c r="G109" s="13">
        <f t="shared" si="72"/>
        <v>0</v>
      </c>
      <c r="H109" s="13">
        <f t="shared" si="72"/>
        <v>0</v>
      </c>
      <c r="I109" s="13">
        <f t="shared" si="72"/>
        <v>0</v>
      </c>
      <c r="J109" s="13">
        <f t="shared" si="72"/>
        <v>0</v>
      </c>
      <c r="K109" s="13">
        <f t="shared" si="72"/>
        <v>0</v>
      </c>
      <c r="L109" s="13">
        <f t="shared" si="72"/>
        <v>0</v>
      </c>
      <c r="M109" s="13">
        <f t="shared" si="72"/>
        <v>0</v>
      </c>
      <c r="N109" s="13">
        <f t="shared" si="72"/>
        <v>0</v>
      </c>
      <c r="O109" s="46">
        <f t="shared" si="72"/>
        <v>0</v>
      </c>
      <c r="P109" s="64">
        <f t="shared" si="60"/>
        <v>0</v>
      </c>
      <c r="Q109" s="46">
        <f t="shared" si="72"/>
        <v>0</v>
      </c>
      <c r="R109" s="46">
        <f t="shared" si="72"/>
        <v>0</v>
      </c>
      <c r="S109" s="64">
        <f t="shared" si="61"/>
        <v>0</v>
      </c>
    </row>
    <row r="110" spans="1:19" hidden="1" x14ac:dyDescent="0.25">
      <c r="A110" s="10"/>
      <c r="B110" s="11">
        <v>417100</v>
      </c>
      <c r="C110" s="12" t="s">
        <v>100</v>
      </c>
      <c r="D110" s="80">
        <f t="shared" si="72"/>
        <v>0</v>
      </c>
      <c r="E110" s="65">
        <f t="shared" si="72"/>
        <v>0</v>
      </c>
      <c r="F110" s="13">
        <f t="shared" si="72"/>
        <v>0</v>
      </c>
      <c r="G110" s="13">
        <f t="shared" si="72"/>
        <v>0</v>
      </c>
      <c r="H110" s="13">
        <f t="shared" si="72"/>
        <v>0</v>
      </c>
      <c r="I110" s="13">
        <f t="shared" si="72"/>
        <v>0</v>
      </c>
      <c r="J110" s="13">
        <f t="shared" si="72"/>
        <v>0</v>
      </c>
      <c r="K110" s="13">
        <f t="shared" si="72"/>
        <v>0</v>
      </c>
      <c r="L110" s="13">
        <f t="shared" si="72"/>
        <v>0</v>
      </c>
      <c r="M110" s="13">
        <f t="shared" si="72"/>
        <v>0</v>
      </c>
      <c r="N110" s="13">
        <f t="shared" si="72"/>
        <v>0</v>
      </c>
      <c r="O110" s="46">
        <f t="shared" si="72"/>
        <v>0</v>
      </c>
      <c r="P110" s="64">
        <f t="shared" si="60"/>
        <v>0</v>
      </c>
      <c r="Q110" s="46">
        <f t="shared" si="72"/>
        <v>0</v>
      </c>
      <c r="R110" s="46">
        <f t="shared" si="72"/>
        <v>0</v>
      </c>
      <c r="S110" s="64">
        <f t="shared" si="61"/>
        <v>0</v>
      </c>
    </row>
    <row r="111" spans="1:19" hidden="1" x14ac:dyDescent="0.25">
      <c r="A111" s="14"/>
      <c r="B111" s="15">
        <v>417110</v>
      </c>
      <c r="C111" s="16" t="s">
        <v>100</v>
      </c>
      <c r="D111" s="81">
        <f t="shared" si="72"/>
        <v>0</v>
      </c>
      <c r="E111" s="66">
        <f t="shared" si="72"/>
        <v>0</v>
      </c>
      <c r="F111" s="17">
        <f t="shared" si="72"/>
        <v>0</v>
      </c>
      <c r="G111" s="17">
        <f t="shared" si="72"/>
        <v>0</v>
      </c>
      <c r="H111" s="17">
        <f t="shared" si="72"/>
        <v>0</v>
      </c>
      <c r="I111" s="17">
        <f t="shared" si="72"/>
        <v>0</v>
      </c>
      <c r="J111" s="17">
        <f t="shared" si="72"/>
        <v>0</v>
      </c>
      <c r="K111" s="17">
        <f t="shared" si="72"/>
        <v>0</v>
      </c>
      <c r="L111" s="17">
        <f t="shared" si="72"/>
        <v>0</v>
      </c>
      <c r="M111" s="17">
        <f t="shared" si="72"/>
        <v>0</v>
      </c>
      <c r="N111" s="17">
        <f t="shared" si="72"/>
        <v>0</v>
      </c>
      <c r="O111" s="47">
        <f t="shared" si="72"/>
        <v>0</v>
      </c>
      <c r="P111" s="64">
        <f t="shared" si="60"/>
        <v>0</v>
      </c>
      <c r="Q111" s="47">
        <f t="shared" si="72"/>
        <v>0</v>
      </c>
      <c r="R111" s="47">
        <f t="shared" si="72"/>
        <v>0</v>
      </c>
      <c r="S111" s="64">
        <f t="shared" si="61"/>
        <v>0</v>
      </c>
    </row>
    <row r="112" spans="1:19" hidden="1" x14ac:dyDescent="0.25">
      <c r="A112" s="14"/>
      <c r="B112" s="15">
        <v>417111</v>
      </c>
      <c r="C112" s="16" t="s">
        <v>522</v>
      </c>
      <c r="D112" s="82"/>
      <c r="E112" s="67"/>
      <c r="F112" s="18"/>
      <c r="G112" s="18"/>
      <c r="H112" s="18"/>
      <c r="I112" s="18"/>
      <c r="J112" s="18"/>
      <c r="K112" s="18"/>
      <c r="L112" s="18"/>
      <c r="M112" s="18"/>
      <c r="N112" s="18"/>
      <c r="O112" s="48"/>
      <c r="P112" s="64">
        <f t="shared" si="60"/>
        <v>0</v>
      </c>
      <c r="Q112" s="48"/>
      <c r="R112" s="48"/>
      <c r="S112" s="64">
        <f t="shared" si="61"/>
        <v>0</v>
      </c>
    </row>
    <row r="113" spans="1:19" hidden="1" x14ac:dyDescent="0.25">
      <c r="A113" s="10"/>
      <c r="B113" s="11">
        <v>421000</v>
      </c>
      <c r="C113" s="20" t="s">
        <v>101</v>
      </c>
      <c r="D113" s="80">
        <f>SUM(D114,D119,D129,D143,D153,D163+D172)</f>
        <v>0</v>
      </c>
      <c r="E113" s="65">
        <f t="shared" ref="E113:O113" si="73">SUM(E114,E119,E129,E143,E153,E163+E172)</f>
        <v>0</v>
      </c>
      <c r="F113" s="13">
        <f t="shared" si="73"/>
        <v>0</v>
      </c>
      <c r="G113" s="13">
        <f t="shared" si="73"/>
        <v>0</v>
      </c>
      <c r="H113" s="13">
        <f t="shared" si="73"/>
        <v>0</v>
      </c>
      <c r="I113" s="13">
        <f t="shared" si="73"/>
        <v>0</v>
      </c>
      <c r="J113" s="13">
        <f t="shared" si="73"/>
        <v>0</v>
      </c>
      <c r="K113" s="13">
        <f t="shared" si="73"/>
        <v>0</v>
      </c>
      <c r="L113" s="13">
        <f t="shared" si="73"/>
        <v>0</v>
      </c>
      <c r="M113" s="13">
        <f t="shared" si="73"/>
        <v>0</v>
      </c>
      <c r="N113" s="13">
        <f t="shared" si="73"/>
        <v>0</v>
      </c>
      <c r="O113" s="46">
        <f t="shared" si="73"/>
        <v>0</v>
      </c>
      <c r="P113" s="64">
        <f t="shared" si="60"/>
        <v>0</v>
      </c>
      <c r="Q113" s="46">
        <f t="shared" ref="Q113:R113" si="74">SUM(Q114,Q119,Q129,Q143,Q153,Q163+Q172)</f>
        <v>0</v>
      </c>
      <c r="R113" s="46">
        <f t="shared" si="74"/>
        <v>0</v>
      </c>
      <c r="S113" s="64">
        <f t="shared" si="61"/>
        <v>0</v>
      </c>
    </row>
    <row r="114" spans="1:19" ht="25.5" hidden="1" x14ac:dyDescent="0.25">
      <c r="A114" s="10"/>
      <c r="B114" s="11">
        <v>421100</v>
      </c>
      <c r="C114" s="12" t="s">
        <v>102</v>
      </c>
      <c r="D114" s="80">
        <f>SUM(D115,D117)</f>
        <v>0</v>
      </c>
      <c r="E114" s="65">
        <f t="shared" ref="E114:O114" si="75">SUM(E115,E117)</f>
        <v>0</v>
      </c>
      <c r="F114" s="13">
        <f t="shared" si="75"/>
        <v>0</v>
      </c>
      <c r="G114" s="13">
        <f t="shared" si="75"/>
        <v>0</v>
      </c>
      <c r="H114" s="13">
        <f t="shared" si="75"/>
        <v>0</v>
      </c>
      <c r="I114" s="13">
        <f t="shared" si="75"/>
        <v>0</v>
      </c>
      <c r="J114" s="13">
        <f t="shared" si="75"/>
        <v>0</v>
      </c>
      <c r="K114" s="13">
        <f t="shared" si="75"/>
        <v>0</v>
      </c>
      <c r="L114" s="13">
        <f t="shared" si="75"/>
        <v>0</v>
      </c>
      <c r="M114" s="13">
        <f t="shared" si="75"/>
        <v>0</v>
      </c>
      <c r="N114" s="13">
        <f t="shared" si="75"/>
        <v>0</v>
      </c>
      <c r="O114" s="46">
        <f t="shared" si="75"/>
        <v>0</v>
      </c>
      <c r="P114" s="64">
        <f t="shared" si="60"/>
        <v>0</v>
      </c>
      <c r="Q114" s="46">
        <f t="shared" ref="Q114:R114" si="76">SUM(Q115,Q117)</f>
        <v>0</v>
      </c>
      <c r="R114" s="46">
        <f t="shared" si="76"/>
        <v>0</v>
      </c>
      <c r="S114" s="64">
        <f t="shared" si="61"/>
        <v>0</v>
      </c>
    </row>
    <row r="115" spans="1:19" hidden="1" x14ac:dyDescent="0.25">
      <c r="A115" s="14"/>
      <c r="B115" s="15">
        <v>421110</v>
      </c>
      <c r="C115" s="16" t="s">
        <v>103</v>
      </c>
      <c r="D115" s="81">
        <f>SUM(D116)</f>
        <v>0</v>
      </c>
      <c r="E115" s="66">
        <f t="shared" ref="E115:O115" si="77">SUM(E116)</f>
        <v>0</v>
      </c>
      <c r="F115" s="17">
        <f t="shared" si="77"/>
        <v>0</v>
      </c>
      <c r="G115" s="17">
        <f t="shared" si="77"/>
        <v>0</v>
      </c>
      <c r="H115" s="17">
        <f t="shared" si="77"/>
        <v>0</v>
      </c>
      <c r="I115" s="17">
        <f t="shared" si="77"/>
        <v>0</v>
      </c>
      <c r="J115" s="17">
        <f t="shared" si="77"/>
        <v>0</v>
      </c>
      <c r="K115" s="17">
        <f t="shared" si="77"/>
        <v>0</v>
      </c>
      <c r="L115" s="17">
        <f t="shared" si="77"/>
        <v>0</v>
      </c>
      <c r="M115" s="17">
        <f t="shared" si="77"/>
        <v>0</v>
      </c>
      <c r="N115" s="17">
        <f t="shared" si="77"/>
        <v>0</v>
      </c>
      <c r="O115" s="47">
        <f t="shared" si="77"/>
        <v>0</v>
      </c>
      <c r="P115" s="64">
        <f t="shared" si="60"/>
        <v>0</v>
      </c>
      <c r="Q115" s="47">
        <f t="shared" ref="Q115:R115" si="78">SUM(Q116)</f>
        <v>0</v>
      </c>
      <c r="R115" s="47">
        <f t="shared" si="78"/>
        <v>0</v>
      </c>
      <c r="S115" s="64">
        <f t="shared" si="61"/>
        <v>0</v>
      </c>
    </row>
    <row r="116" spans="1:19" hidden="1" x14ac:dyDescent="0.25">
      <c r="A116" s="14"/>
      <c r="B116" s="15">
        <v>421111</v>
      </c>
      <c r="C116" s="16" t="s">
        <v>103</v>
      </c>
      <c r="D116" s="82"/>
      <c r="E116" s="67"/>
      <c r="F116" s="18"/>
      <c r="G116" s="18"/>
      <c r="H116" s="18"/>
      <c r="I116" s="18"/>
      <c r="J116" s="18"/>
      <c r="K116" s="18"/>
      <c r="L116" s="18"/>
      <c r="M116" s="18"/>
      <c r="N116" s="18"/>
      <c r="O116" s="48"/>
      <c r="P116" s="64">
        <f t="shared" si="60"/>
        <v>0</v>
      </c>
      <c r="Q116" s="48"/>
      <c r="R116" s="48"/>
      <c r="S116" s="64">
        <f t="shared" si="61"/>
        <v>0</v>
      </c>
    </row>
    <row r="117" spans="1:19" hidden="1" x14ac:dyDescent="0.25">
      <c r="A117" s="14"/>
      <c r="B117" s="15">
        <v>421120</v>
      </c>
      <c r="C117" s="16" t="s">
        <v>104</v>
      </c>
      <c r="D117" s="81">
        <f>SUM(D118)</f>
        <v>0</v>
      </c>
      <c r="E117" s="66">
        <f t="shared" ref="E117:O117" si="79">SUM(E118)</f>
        <v>0</v>
      </c>
      <c r="F117" s="17">
        <f t="shared" si="79"/>
        <v>0</v>
      </c>
      <c r="G117" s="17">
        <f t="shared" si="79"/>
        <v>0</v>
      </c>
      <c r="H117" s="17">
        <f t="shared" si="79"/>
        <v>0</v>
      </c>
      <c r="I117" s="17">
        <f t="shared" si="79"/>
        <v>0</v>
      </c>
      <c r="J117" s="17">
        <f t="shared" si="79"/>
        <v>0</v>
      </c>
      <c r="K117" s="17">
        <f t="shared" si="79"/>
        <v>0</v>
      </c>
      <c r="L117" s="17">
        <f t="shared" si="79"/>
        <v>0</v>
      </c>
      <c r="M117" s="17">
        <f t="shared" si="79"/>
        <v>0</v>
      </c>
      <c r="N117" s="17">
        <f t="shared" si="79"/>
        <v>0</v>
      </c>
      <c r="O117" s="47">
        <f t="shared" si="79"/>
        <v>0</v>
      </c>
      <c r="P117" s="64">
        <f t="shared" si="60"/>
        <v>0</v>
      </c>
      <c r="Q117" s="47">
        <f t="shared" ref="Q117:R117" si="80">SUM(Q118)</f>
        <v>0</v>
      </c>
      <c r="R117" s="47">
        <f t="shared" si="80"/>
        <v>0</v>
      </c>
      <c r="S117" s="64">
        <f t="shared" si="61"/>
        <v>0</v>
      </c>
    </row>
    <row r="118" spans="1:19" hidden="1" x14ac:dyDescent="0.25">
      <c r="A118" s="14"/>
      <c r="B118" s="15">
        <v>421121</v>
      </c>
      <c r="C118" s="16" t="s">
        <v>104</v>
      </c>
      <c r="D118" s="82"/>
      <c r="E118" s="67"/>
      <c r="F118" s="18"/>
      <c r="G118" s="18"/>
      <c r="H118" s="18"/>
      <c r="I118" s="18"/>
      <c r="J118" s="18"/>
      <c r="K118" s="18"/>
      <c r="L118" s="18"/>
      <c r="M118" s="18"/>
      <c r="N118" s="18"/>
      <c r="O118" s="48"/>
      <c r="P118" s="64">
        <f t="shared" si="60"/>
        <v>0</v>
      </c>
      <c r="Q118" s="48"/>
      <c r="R118" s="48"/>
      <c r="S118" s="64">
        <f t="shared" si="61"/>
        <v>0</v>
      </c>
    </row>
    <row r="119" spans="1:19" hidden="1" x14ac:dyDescent="0.25">
      <c r="A119" s="10"/>
      <c r="B119" s="26">
        <v>421200</v>
      </c>
      <c r="C119" s="12" t="s">
        <v>105</v>
      </c>
      <c r="D119" s="80">
        <f>SUM(D120,D123)</f>
        <v>0</v>
      </c>
      <c r="E119" s="65">
        <f t="shared" ref="E119:O119" si="81">SUM(E120,E123)</f>
        <v>0</v>
      </c>
      <c r="F119" s="13">
        <f t="shared" si="81"/>
        <v>0</v>
      </c>
      <c r="G119" s="13">
        <f t="shared" si="81"/>
        <v>0</v>
      </c>
      <c r="H119" s="13">
        <f t="shared" si="81"/>
        <v>0</v>
      </c>
      <c r="I119" s="13">
        <f t="shared" si="81"/>
        <v>0</v>
      </c>
      <c r="J119" s="13">
        <f t="shared" si="81"/>
        <v>0</v>
      </c>
      <c r="K119" s="13">
        <f t="shared" si="81"/>
        <v>0</v>
      </c>
      <c r="L119" s="13">
        <f t="shared" si="81"/>
        <v>0</v>
      </c>
      <c r="M119" s="13">
        <f t="shared" si="81"/>
        <v>0</v>
      </c>
      <c r="N119" s="13">
        <f t="shared" si="81"/>
        <v>0</v>
      </c>
      <c r="O119" s="46">
        <f t="shared" si="81"/>
        <v>0</v>
      </c>
      <c r="P119" s="64">
        <f t="shared" si="60"/>
        <v>0</v>
      </c>
      <c r="Q119" s="46">
        <f t="shared" ref="Q119:R119" si="82">SUM(Q120,Q123)</f>
        <v>0</v>
      </c>
      <c r="R119" s="46">
        <f t="shared" si="82"/>
        <v>0</v>
      </c>
      <c r="S119" s="64">
        <f t="shared" si="61"/>
        <v>0</v>
      </c>
    </row>
    <row r="120" spans="1:19" hidden="1" x14ac:dyDescent="0.25">
      <c r="A120" s="14"/>
      <c r="B120" s="22">
        <v>421210</v>
      </c>
      <c r="C120" s="16" t="s">
        <v>106</v>
      </c>
      <c r="D120" s="81">
        <f>SUM(D121:D122)</f>
        <v>0</v>
      </c>
      <c r="E120" s="66">
        <f t="shared" ref="E120:O120" si="83">SUM(E121:E122)</f>
        <v>0</v>
      </c>
      <c r="F120" s="17">
        <f t="shared" si="83"/>
        <v>0</v>
      </c>
      <c r="G120" s="17">
        <f t="shared" si="83"/>
        <v>0</v>
      </c>
      <c r="H120" s="17">
        <f t="shared" si="83"/>
        <v>0</v>
      </c>
      <c r="I120" s="17">
        <f t="shared" si="83"/>
        <v>0</v>
      </c>
      <c r="J120" s="17">
        <f t="shared" si="83"/>
        <v>0</v>
      </c>
      <c r="K120" s="17">
        <f t="shared" si="83"/>
        <v>0</v>
      </c>
      <c r="L120" s="17">
        <f t="shared" si="83"/>
        <v>0</v>
      </c>
      <c r="M120" s="17">
        <f t="shared" si="83"/>
        <v>0</v>
      </c>
      <c r="N120" s="17">
        <f t="shared" si="83"/>
        <v>0</v>
      </c>
      <c r="O120" s="47">
        <f t="shared" si="83"/>
        <v>0</v>
      </c>
      <c r="P120" s="64">
        <f t="shared" si="60"/>
        <v>0</v>
      </c>
      <c r="Q120" s="47">
        <f t="shared" ref="Q120:R120" si="84">SUM(Q121:Q122)</f>
        <v>0</v>
      </c>
      <c r="R120" s="47">
        <f t="shared" si="84"/>
        <v>0</v>
      </c>
      <c r="S120" s="64">
        <f t="shared" si="61"/>
        <v>0</v>
      </c>
    </row>
    <row r="121" spans="1:19" hidden="1" x14ac:dyDescent="0.25">
      <c r="A121" s="14"/>
      <c r="B121" s="22">
        <v>421211</v>
      </c>
      <c r="C121" s="16" t="s">
        <v>106</v>
      </c>
      <c r="D121" s="86"/>
      <c r="E121" s="71"/>
      <c r="F121" s="27"/>
      <c r="G121" s="27"/>
      <c r="H121" s="27"/>
      <c r="I121" s="27"/>
      <c r="J121" s="27"/>
      <c r="K121" s="27"/>
      <c r="L121" s="27"/>
      <c r="M121" s="27"/>
      <c r="N121" s="27"/>
      <c r="O121" s="53"/>
      <c r="P121" s="64">
        <f t="shared" si="60"/>
        <v>0</v>
      </c>
      <c r="Q121" s="53"/>
      <c r="R121" s="53"/>
      <c r="S121" s="64">
        <f t="shared" si="61"/>
        <v>0</v>
      </c>
    </row>
    <row r="122" spans="1:19" ht="25.5" hidden="1" x14ac:dyDescent="0.25">
      <c r="A122" s="14"/>
      <c r="B122" s="22">
        <v>421211</v>
      </c>
      <c r="C122" s="16" t="s">
        <v>535</v>
      </c>
      <c r="D122" s="82"/>
      <c r="E122" s="67"/>
      <c r="F122" s="18"/>
      <c r="G122" s="18"/>
      <c r="H122" s="18"/>
      <c r="I122" s="18"/>
      <c r="J122" s="18"/>
      <c r="K122" s="18"/>
      <c r="L122" s="18"/>
      <c r="M122" s="18"/>
      <c r="N122" s="18"/>
      <c r="O122" s="48"/>
      <c r="P122" s="64">
        <f t="shared" si="60"/>
        <v>0</v>
      </c>
      <c r="Q122" s="48"/>
      <c r="R122" s="48"/>
      <c r="S122" s="64">
        <f t="shared" si="61"/>
        <v>0</v>
      </c>
    </row>
    <row r="123" spans="1:19" hidden="1" x14ac:dyDescent="0.25">
      <c r="A123" s="14"/>
      <c r="B123" s="22">
        <v>421220</v>
      </c>
      <c r="C123" s="16" t="s">
        <v>107</v>
      </c>
      <c r="D123" s="81">
        <f>SUM(D124:D128)</f>
        <v>0</v>
      </c>
      <c r="E123" s="66">
        <f t="shared" ref="E123:O123" si="85">SUM(E124:E128)</f>
        <v>0</v>
      </c>
      <c r="F123" s="17">
        <f t="shared" si="85"/>
        <v>0</v>
      </c>
      <c r="G123" s="17">
        <f t="shared" si="85"/>
        <v>0</v>
      </c>
      <c r="H123" s="17">
        <f t="shared" si="85"/>
        <v>0</v>
      </c>
      <c r="I123" s="17">
        <f t="shared" si="85"/>
        <v>0</v>
      </c>
      <c r="J123" s="17">
        <f t="shared" si="85"/>
        <v>0</v>
      </c>
      <c r="K123" s="17">
        <f t="shared" si="85"/>
        <v>0</v>
      </c>
      <c r="L123" s="17">
        <f t="shared" si="85"/>
        <v>0</v>
      </c>
      <c r="M123" s="17">
        <f t="shared" si="85"/>
        <v>0</v>
      </c>
      <c r="N123" s="17">
        <f t="shared" si="85"/>
        <v>0</v>
      </c>
      <c r="O123" s="47">
        <f t="shared" si="85"/>
        <v>0</v>
      </c>
      <c r="P123" s="64">
        <f t="shared" si="60"/>
        <v>0</v>
      </c>
      <c r="Q123" s="47">
        <f t="shared" ref="Q123:R123" si="86">SUM(Q124:Q128)</f>
        <v>0</v>
      </c>
      <c r="R123" s="47">
        <f t="shared" si="86"/>
        <v>0</v>
      </c>
      <c r="S123" s="64">
        <f t="shared" si="61"/>
        <v>0</v>
      </c>
    </row>
    <row r="124" spans="1:19" hidden="1" x14ac:dyDescent="0.25">
      <c r="A124" s="14"/>
      <c r="B124" s="22">
        <v>421221</v>
      </c>
      <c r="C124" s="16" t="s">
        <v>108</v>
      </c>
      <c r="D124" s="82"/>
      <c r="E124" s="67"/>
      <c r="F124" s="18"/>
      <c r="G124" s="18"/>
      <c r="H124" s="18"/>
      <c r="I124" s="18"/>
      <c r="J124" s="18"/>
      <c r="K124" s="18"/>
      <c r="L124" s="18"/>
      <c r="M124" s="18"/>
      <c r="N124" s="18"/>
      <c r="O124" s="48"/>
      <c r="P124" s="64">
        <f t="shared" si="60"/>
        <v>0</v>
      </c>
      <c r="Q124" s="48"/>
      <c r="R124" s="48"/>
      <c r="S124" s="64">
        <f t="shared" si="61"/>
        <v>0</v>
      </c>
    </row>
    <row r="125" spans="1:19" hidden="1" x14ac:dyDescent="0.25">
      <c r="A125" s="14"/>
      <c r="B125" s="22">
        <v>421222</v>
      </c>
      <c r="C125" s="16" t="s">
        <v>109</v>
      </c>
      <c r="D125" s="82"/>
      <c r="E125" s="67"/>
      <c r="F125" s="18"/>
      <c r="G125" s="18"/>
      <c r="H125" s="18"/>
      <c r="I125" s="18"/>
      <c r="J125" s="18"/>
      <c r="K125" s="18"/>
      <c r="L125" s="18"/>
      <c r="M125" s="18"/>
      <c r="N125" s="18"/>
      <c r="O125" s="48"/>
      <c r="P125" s="64">
        <f t="shared" si="60"/>
        <v>0</v>
      </c>
      <c r="Q125" s="48"/>
      <c r="R125" s="48"/>
      <c r="S125" s="64">
        <f t="shared" si="61"/>
        <v>0</v>
      </c>
    </row>
    <row r="126" spans="1:19" hidden="1" x14ac:dyDescent="0.25">
      <c r="A126" s="14"/>
      <c r="B126" s="22">
        <v>421223</v>
      </c>
      <c r="C126" s="16" t="s">
        <v>110</v>
      </c>
      <c r="D126" s="82"/>
      <c r="E126" s="67"/>
      <c r="F126" s="18"/>
      <c r="G126" s="18"/>
      <c r="H126" s="18"/>
      <c r="I126" s="18"/>
      <c r="J126" s="18"/>
      <c r="K126" s="18"/>
      <c r="L126" s="18"/>
      <c r="M126" s="18"/>
      <c r="N126" s="18"/>
      <c r="O126" s="48"/>
      <c r="P126" s="64">
        <f t="shared" si="60"/>
        <v>0</v>
      </c>
      <c r="Q126" s="48"/>
      <c r="R126" s="48"/>
      <c r="S126" s="64">
        <f t="shared" si="61"/>
        <v>0</v>
      </c>
    </row>
    <row r="127" spans="1:19" hidden="1" x14ac:dyDescent="0.25">
      <c r="A127" s="14"/>
      <c r="B127" s="22">
        <v>421224</v>
      </c>
      <c r="C127" s="16" t="s">
        <v>111</v>
      </c>
      <c r="D127" s="82"/>
      <c r="E127" s="67"/>
      <c r="F127" s="18"/>
      <c r="G127" s="18"/>
      <c r="H127" s="18"/>
      <c r="I127" s="18"/>
      <c r="J127" s="18"/>
      <c r="K127" s="18"/>
      <c r="L127" s="18"/>
      <c r="M127" s="18"/>
      <c r="N127" s="18"/>
      <c r="O127" s="48"/>
      <c r="P127" s="64">
        <f t="shared" si="60"/>
        <v>0</v>
      </c>
      <c r="Q127" s="48"/>
      <c r="R127" s="48"/>
      <c r="S127" s="64">
        <f t="shared" si="61"/>
        <v>0</v>
      </c>
    </row>
    <row r="128" spans="1:19" hidden="1" x14ac:dyDescent="0.25">
      <c r="A128" s="14"/>
      <c r="B128" s="22">
        <v>421225</v>
      </c>
      <c r="C128" s="16" t="s">
        <v>112</v>
      </c>
      <c r="D128" s="82"/>
      <c r="E128" s="67"/>
      <c r="F128" s="18"/>
      <c r="G128" s="18"/>
      <c r="H128" s="18"/>
      <c r="I128" s="18"/>
      <c r="J128" s="18"/>
      <c r="K128" s="18"/>
      <c r="L128" s="18"/>
      <c r="M128" s="18"/>
      <c r="N128" s="18"/>
      <c r="O128" s="48"/>
      <c r="P128" s="64">
        <f t="shared" si="60"/>
        <v>0</v>
      </c>
      <c r="Q128" s="48"/>
      <c r="R128" s="48"/>
      <c r="S128" s="64">
        <f t="shared" si="61"/>
        <v>0</v>
      </c>
    </row>
    <row r="129" spans="1:19" hidden="1" x14ac:dyDescent="0.25">
      <c r="A129" s="10"/>
      <c r="B129" s="26">
        <v>421300</v>
      </c>
      <c r="C129" s="12" t="s">
        <v>113</v>
      </c>
      <c r="D129" s="80">
        <f>SUM(D130,D133+D140)</f>
        <v>0</v>
      </c>
      <c r="E129" s="65">
        <f t="shared" ref="E129:O129" si="87">SUM(E130,E133+E140)</f>
        <v>0</v>
      </c>
      <c r="F129" s="13">
        <f t="shared" si="87"/>
        <v>0</v>
      </c>
      <c r="G129" s="13">
        <f t="shared" si="87"/>
        <v>0</v>
      </c>
      <c r="H129" s="13">
        <f t="shared" si="87"/>
        <v>0</v>
      </c>
      <c r="I129" s="13">
        <f t="shared" si="87"/>
        <v>0</v>
      </c>
      <c r="J129" s="13">
        <f t="shared" si="87"/>
        <v>0</v>
      </c>
      <c r="K129" s="13">
        <f t="shared" si="87"/>
        <v>0</v>
      </c>
      <c r="L129" s="13">
        <f t="shared" si="87"/>
        <v>0</v>
      </c>
      <c r="M129" s="13">
        <f t="shared" si="87"/>
        <v>0</v>
      </c>
      <c r="N129" s="13">
        <f t="shared" si="87"/>
        <v>0</v>
      </c>
      <c r="O129" s="46">
        <f t="shared" si="87"/>
        <v>0</v>
      </c>
      <c r="P129" s="64">
        <f t="shared" si="60"/>
        <v>0</v>
      </c>
      <c r="Q129" s="46">
        <f t="shared" ref="Q129:R129" si="88">SUM(Q130,Q133+Q140)</f>
        <v>0</v>
      </c>
      <c r="R129" s="46">
        <f t="shared" si="88"/>
        <v>0</v>
      </c>
      <c r="S129" s="64">
        <f t="shared" si="61"/>
        <v>0</v>
      </c>
    </row>
    <row r="130" spans="1:19" hidden="1" x14ac:dyDescent="0.25">
      <c r="A130" s="14"/>
      <c r="B130" s="22">
        <v>421310</v>
      </c>
      <c r="C130" s="16" t="s">
        <v>114</v>
      </c>
      <c r="D130" s="81">
        <f>SUM(D131:D132)</f>
        <v>0</v>
      </c>
      <c r="E130" s="66">
        <f t="shared" ref="E130:O130" si="89">SUM(E131:E132)</f>
        <v>0</v>
      </c>
      <c r="F130" s="17">
        <f t="shared" si="89"/>
        <v>0</v>
      </c>
      <c r="G130" s="17">
        <f t="shared" si="89"/>
        <v>0</v>
      </c>
      <c r="H130" s="17">
        <f t="shared" si="89"/>
        <v>0</v>
      </c>
      <c r="I130" s="17">
        <f t="shared" si="89"/>
        <v>0</v>
      </c>
      <c r="J130" s="17">
        <f t="shared" si="89"/>
        <v>0</v>
      </c>
      <c r="K130" s="17">
        <f t="shared" si="89"/>
        <v>0</v>
      </c>
      <c r="L130" s="17">
        <f t="shared" si="89"/>
        <v>0</v>
      </c>
      <c r="M130" s="17">
        <f t="shared" si="89"/>
        <v>0</v>
      </c>
      <c r="N130" s="17">
        <f t="shared" si="89"/>
        <v>0</v>
      </c>
      <c r="O130" s="47">
        <f t="shared" si="89"/>
        <v>0</v>
      </c>
      <c r="P130" s="64">
        <f t="shared" si="60"/>
        <v>0</v>
      </c>
      <c r="Q130" s="47">
        <f t="shared" ref="Q130:R130" si="90">SUM(Q131:Q132)</f>
        <v>0</v>
      </c>
      <c r="R130" s="47">
        <f t="shared" si="90"/>
        <v>0</v>
      </c>
      <c r="S130" s="64">
        <f t="shared" si="61"/>
        <v>0</v>
      </c>
    </row>
    <row r="131" spans="1:19" ht="25.5" hidden="1" x14ac:dyDescent="0.25">
      <c r="A131" s="14"/>
      <c r="B131" s="22">
        <v>421311</v>
      </c>
      <c r="C131" s="16" t="s">
        <v>115</v>
      </c>
      <c r="D131" s="82"/>
      <c r="E131" s="67"/>
      <c r="F131" s="18"/>
      <c r="G131" s="18"/>
      <c r="H131" s="18"/>
      <c r="I131" s="18"/>
      <c r="J131" s="18"/>
      <c r="K131" s="18"/>
      <c r="L131" s="18"/>
      <c r="M131" s="18"/>
      <c r="N131" s="18"/>
      <c r="O131" s="48"/>
      <c r="P131" s="64">
        <f t="shared" si="60"/>
        <v>0</v>
      </c>
      <c r="Q131" s="48"/>
      <c r="R131" s="48"/>
      <c r="S131" s="64">
        <f t="shared" si="61"/>
        <v>0</v>
      </c>
    </row>
    <row r="132" spans="1:19" ht="25.5" hidden="1" x14ac:dyDescent="0.25">
      <c r="A132" s="14"/>
      <c r="B132" s="22">
        <v>421311</v>
      </c>
      <c r="C132" s="16" t="s">
        <v>536</v>
      </c>
      <c r="D132" s="82"/>
      <c r="E132" s="67"/>
      <c r="F132" s="18"/>
      <c r="G132" s="18"/>
      <c r="H132" s="18"/>
      <c r="I132" s="18"/>
      <c r="J132" s="18"/>
      <c r="K132" s="18"/>
      <c r="L132" s="18"/>
      <c r="M132" s="18"/>
      <c r="N132" s="18"/>
      <c r="O132" s="48"/>
      <c r="P132" s="64">
        <f t="shared" si="60"/>
        <v>0</v>
      </c>
      <c r="Q132" s="48"/>
      <c r="R132" s="48"/>
      <c r="S132" s="64">
        <f t="shared" si="61"/>
        <v>0</v>
      </c>
    </row>
    <row r="133" spans="1:19" ht="25.5" hidden="1" x14ac:dyDescent="0.25">
      <c r="A133" s="14"/>
      <c r="B133" s="22">
        <v>421320</v>
      </c>
      <c r="C133" s="16" t="s">
        <v>116</v>
      </c>
      <c r="D133" s="81">
        <f>SUM(D134:D139)</f>
        <v>0</v>
      </c>
      <c r="E133" s="66">
        <f t="shared" ref="E133:O133" si="91">SUM(E134:E139)</f>
        <v>0</v>
      </c>
      <c r="F133" s="17">
        <f t="shared" si="91"/>
        <v>0</v>
      </c>
      <c r="G133" s="17">
        <f t="shared" si="91"/>
        <v>0</v>
      </c>
      <c r="H133" s="17">
        <f t="shared" si="91"/>
        <v>0</v>
      </c>
      <c r="I133" s="17">
        <f t="shared" si="91"/>
        <v>0</v>
      </c>
      <c r="J133" s="17">
        <f t="shared" si="91"/>
        <v>0</v>
      </c>
      <c r="K133" s="17">
        <f t="shared" si="91"/>
        <v>0</v>
      </c>
      <c r="L133" s="17">
        <f t="shared" si="91"/>
        <v>0</v>
      </c>
      <c r="M133" s="17">
        <f t="shared" si="91"/>
        <v>0</v>
      </c>
      <c r="N133" s="17">
        <f t="shared" si="91"/>
        <v>0</v>
      </c>
      <c r="O133" s="47">
        <f t="shared" si="91"/>
        <v>0</v>
      </c>
      <c r="P133" s="64">
        <f t="shared" si="60"/>
        <v>0</v>
      </c>
      <c r="Q133" s="47">
        <f t="shared" ref="Q133:R133" si="92">SUM(Q134:Q139)</f>
        <v>0</v>
      </c>
      <c r="R133" s="47">
        <f t="shared" si="92"/>
        <v>0</v>
      </c>
      <c r="S133" s="64">
        <f t="shared" si="61"/>
        <v>0</v>
      </c>
    </row>
    <row r="134" spans="1:19" hidden="1" x14ac:dyDescent="0.25">
      <c r="A134" s="14"/>
      <c r="B134" s="22">
        <v>421321</v>
      </c>
      <c r="C134" s="16" t="s">
        <v>117</v>
      </c>
      <c r="D134" s="82"/>
      <c r="E134" s="67"/>
      <c r="F134" s="18"/>
      <c r="G134" s="18"/>
      <c r="H134" s="18"/>
      <c r="I134" s="18"/>
      <c r="J134" s="18"/>
      <c r="K134" s="18"/>
      <c r="L134" s="18"/>
      <c r="M134" s="18"/>
      <c r="N134" s="18"/>
      <c r="O134" s="48"/>
      <c r="P134" s="64">
        <f t="shared" si="60"/>
        <v>0</v>
      </c>
      <c r="Q134" s="48"/>
      <c r="R134" s="48"/>
      <c r="S134" s="64">
        <f t="shared" si="61"/>
        <v>0</v>
      </c>
    </row>
    <row r="135" spans="1:19" hidden="1" x14ac:dyDescent="0.25">
      <c r="A135" s="14"/>
      <c r="B135" s="22">
        <v>421322</v>
      </c>
      <c r="C135" s="16" t="s">
        <v>118</v>
      </c>
      <c r="D135" s="82"/>
      <c r="E135" s="67"/>
      <c r="F135" s="18"/>
      <c r="G135" s="18"/>
      <c r="H135" s="18"/>
      <c r="I135" s="18"/>
      <c r="J135" s="18"/>
      <c r="K135" s="18"/>
      <c r="L135" s="18"/>
      <c r="M135" s="18"/>
      <c r="N135" s="18"/>
      <c r="O135" s="48"/>
      <c r="P135" s="64">
        <f t="shared" si="60"/>
        <v>0</v>
      </c>
      <c r="Q135" s="48"/>
      <c r="R135" s="48"/>
      <c r="S135" s="64">
        <f t="shared" si="61"/>
        <v>0</v>
      </c>
    </row>
    <row r="136" spans="1:19" ht="25.5" hidden="1" x14ac:dyDescent="0.25">
      <c r="A136" s="14"/>
      <c r="B136" s="22">
        <v>421323</v>
      </c>
      <c r="C136" s="16" t="s">
        <v>539</v>
      </c>
      <c r="D136" s="82"/>
      <c r="E136" s="67"/>
      <c r="F136" s="18"/>
      <c r="G136" s="18"/>
      <c r="H136" s="18"/>
      <c r="I136" s="18"/>
      <c r="J136" s="18"/>
      <c r="K136" s="18"/>
      <c r="L136" s="18"/>
      <c r="M136" s="18"/>
      <c r="N136" s="18"/>
      <c r="O136" s="48"/>
      <c r="P136" s="64">
        <f t="shared" si="60"/>
        <v>0</v>
      </c>
      <c r="Q136" s="48"/>
      <c r="R136" s="48"/>
      <c r="S136" s="64">
        <f t="shared" si="61"/>
        <v>0</v>
      </c>
    </row>
    <row r="137" spans="1:19" hidden="1" x14ac:dyDescent="0.25">
      <c r="A137" s="14"/>
      <c r="B137" s="22">
        <v>421324</v>
      </c>
      <c r="C137" s="16" t="s">
        <v>119</v>
      </c>
      <c r="D137" s="82"/>
      <c r="E137" s="67"/>
      <c r="F137" s="18"/>
      <c r="G137" s="18"/>
      <c r="H137" s="18"/>
      <c r="I137" s="18"/>
      <c r="J137" s="18"/>
      <c r="K137" s="18"/>
      <c r="L137" s="18"/>
      <c r="M137" s="18"/>
      <c r="N137" s="18"/>
      <c r="O137" s="48"/>
      <c r="P137" s="64">
        <f t="shared" si="60"/>
        <v>0</v>
      </c>
      <c r="Q137" s="48"/>
      <c r="R137" s="48"/>
      <c r="S137" s="64">
        <f t="shared" si="61"/>
        <v>0</v>
      </c>
    </row>
    <row r="138" spans="1:19" ht="42" hidden="1" customHeight="1" x14ac:dyDescent="0.25">
      <c r="A138" s="14"/>
      <c r="B138" s="22">
        <v>421325</v>
      </c>
      <c r="C138" s="16" t="s">
        <v>120</v>
      </c>
      <c r="D138" s="82"/>
      <c r="E138" s="67"/>
      <c r="F138" s="18"/>
      <c r="G138" s="18"/>
      <c r="H138" s="18"/>
      <c r="I138" s="18"/>
      <c r="J138" s="18"/>
      <c r="K138" s="18"/>
      <c r="L138" s="18"/>
      <c r="M138" s="18"/>
      <c r="N138" s="18"/>
      <c r="O138" s="48"/>
      <c r="P138" s="64">
        <f t="shared" si="60"/>
        <v>0</v>
      </c>
      <c r="Q138" s="48"/>
      <c r="R138" s="48"/>
      <c r="S138" s="64">
        <f t="shared" si="61"/>
        <v>0</v>
      </c>
    </row>
    <row r="139" spans="1:19" ht="40.5" hidden="1" customHeight="1" x14ac:dyDescent="0.25">
      <c r="A139" s="14"/>
      <c r="B139" s="22">
        <v>421325</v>
      </c>
      <c r="C139" s="16" t="s">
        <v>121</v>
      </c>
      <c r="D139" s="82"/>
      <c r="E139" s="67"/>
      <c r="F139" s="18"/>
      <c r="G139" s="18"/>
      <c r="H139" s="18"/>
      <c r="I139" s="18"/>
      <c r="J139" s="18"/>
      <c r="K139" s="18"/>
      <c r="L139" s="18"/>
      <c r="M139" s="18"/>
      <c r="N139" s="18"/>
      <c r="O139" s="48"/>
      <c r="P139" s="64">
        <f t="shared" si="60"/>
        <v>0</v>
      </c>
      <c r="Q139" s="48"/>
      <c r="R139" s="48"/>
      <c r="S139" s="64">
        <f t="shared" si="61"/>
        <v>0</v>
      </c>
    </row>
    <row r="140" spans="1:19" hidden="1" x14ac:dyDescent="0.25">
      <c r="A140" s="14"/>
      <c r="B140" s="22">
        <v>421390</v>
      </c>
      <c r="C140" s="16" t="s">
        <v>122</v>
      </c>
      <c r="D140" s="83">
        <f>SUM(D141:D142)</f>
        <v>0</v>
      </c>
      <c r="E140" s="68">
        <f t="shared" ref="E140:O140" si="93">SUM(E141:E142)</f>
        <v>0</v>
      </c>
      <c r="F140" s="19">
        <f t="shared" si="93"/>
        <v>0</v>
      </c>
      <c r="G140" s="19">
        <f t="shared" si="93"/>
        <v>0</v>
      </c>
      <c r="H140" s="19">
        <f t="shared" si="93"/>
        <v>0</v>
      </c>
      <c r="I140" s="19">
        <f t="shared" si="93"/>
        <v>0</v>
      </c>
      <c r="J140" s="19">
        <f t="shared" si="93"/>
        <v>0</v>
      </c>
      <c r="K140" s="19">
        <f t="shared" si="93"/>
        <v>0</v>
      </c>
      <c r="L140" s="19">
        <f t="shared" si="93"/>
        <v>0</v>
      </c>
      <c r="M140" s="19">
        <f t="shared" si="93"/>
        <v>0</v>
      </c>
      <c r="N140" s="19">
        <f t="shared" si="93"/>
        <v>0</v>
      </c>
      <c r="O140" s="49">
        <f t="shared" si="93"/>
        <v>0</v>
      </c>
      <c r="P140" s="64">
        <f t="shared" si="60"/>
        <v>0</v>
      </c>
      <c r="Q140" s="49">
        <f t="shared" ref="Q140:R140" si="94">SUM(Q141:Q142)</f>
        <v>0</v>
      </c>
      <c r="R140" s="49">
        <f t="shared" si="94"/>
        <v>0</v>
      </c>
      <c r="S140" s="64">
        <f t="shared" si="61"/>
        <v>0</v>
      </c>
    </row>
    <row r="141" spans="1:19" ht="33.75" hidden="1" customHeight="1" x14ac:dyDescent="0.25">
      <c r="A141" s="14"/>
      <c r="B141" s="22">
        <v>421391</v>
      </c>
      <c r="C141" s="16" t="s">
        <v>123</v>
      </c>
      <c r="D141" s="82"/>
      <c r="E141" s="67"/>
      <c r="F141" s="18"/>
      <c r="G141" s="18"/>
      <c r="H141" s="18"/>
      <c r="I141" s="18"/>
      <c r="J141" s="18"/>
      <c r="K141" s="18"/>
      <c r="L141" s="18"/>
      <c r="M141" s="18"/>
      <c r="N141" s="18"/>
      <c r="O141" s="48"/>
      <c r="P141" s="64">
        <f t="shared" si="60"/>
        <v>0</v>
      </c>
      <c r="Q141" s="48"/>
      <c r="R141" s="48"/>
      <c r="S141" s="64">
        <f t="shared" si="61"/>
        <v>0</v>
      </c>
    </row>
    <row r="142" spans="1:19" hidden="1" x14ac:dyDescent="0.25">
      <c r="A142" s="14"/>
      <c r="B142" s="22">
        <v>421392</v>
      </c>
      <c r="C142" s="16" t="s">
        <v>124</v>
      </c>
      <c r="D142" s="82"/>
      <c r="E142" s="67"/>
      <c r="F142" s="18"/>
      <c r="G142" s="18"/>
      <c r="H142" s="18"/>
      <c r="I142" s="18"/>
      <c r="J142" s="18"/>
      <c r="K142" s="18"/>
      <c r="L142" s="18"/>
      <c r="M142" s="18"/>
      <c r="N142" s="18"/>
      <c r="O142" s="48"/>
      <c r="P142" s="64">
        <f t="shared" si="60"/>
        <v>0</v>
      </c>
      <c r="Q142" s="48"/>
      <c r="R142" s="48"/>
      <c r="S142" s="64">
        <f t="shared" si="61"/>
        <v>0</v>
      </c>
    </row>
    <row r="143" spans="1:19" hidden="1" x14ac:dyDescent="0.25">
      <c r="A143" s="10"/>
      <c r="B143" s="26">
        <v>421400</v>
      </c>
      <c r="C143" s="12" t="s">
        <v>125</v>
      </c>
      <c r="D143" s="80">
        <f>SUM(D144,D149)</f>
        <v>0</v>
      </c>
      <c r="E143" s="65">
        <f t="shared" ref="E143:O143" si="95">SUM(E144,E149)</f>
        <v>0</v>
      </c>
      <c r="F143" s="13">
        <f t="shared" si="95"/>
        <v>0</v>
      </c>
      <c r="G143" s="13">
        <f t="shared" si="95"/>
        <v>0</v>
      </c>
      <c r="H143" s="13">
        <f t="shared" si="95"/>
        <v>0</v>
      </c>
      <c r="I143" s="13">
        <f t="shared" si="95"/>
        <v>0</v>
      </c>
      <c r="J143" s="13">
        <f t="shared" si="95"/>
        <v>0</v>
      </c>
      <c r="K143" s="13">
        <f t="shared" si="95"/>
        <v>0</v>
      </c>
      <c r="L143" s="13">
        <f t="shared" si="95"/>
        <v>0</v>
      </c>
      <c r="M143" s="13">
        <f t="shared" si="95"/>
        <v>0</v>
      </c>
      <c r="N143" s="13">
        <f t="shared" si="95"/>
        <v>0</v>
      </c>
      <c r="O143" s="46">
        <f t="shared" si="95"/>
        <v>0</v>
      </c>
      <c r="P143" s="64">
        <f t="shared" si="60"/>
        <v>0</v>
      </c>
      <c r="Q143" s="46">
        <f t="shared" ref="Q143:R143" si="96">SUM(Q144,Q149)</f>
        <v>0</v>
      </c>
      <c r="R143" s="46">
        <f t="shared" si="96"/>
        <v>0</v>
      </c>
      <c r="S143" s="64">
        <f t="shared" si="61"/>
        <v>0</v>
      </c>
    </row>
    <row r="144" spans="1:19" hidden="1" x14ac:dyDescent="0.25">
      <c r="A144" s="14"/>
      <c r="B144" s="22">
        <v>421410</v>
      </c>
      <c r="C144" s="16" t="s">
        <v>126</v>
      </c>
      <c r="D144" s="81">
        <f>SUM(D145:D148)</f>
        <v>0</v>
      </c>
      <c r="E144" s="66">
        <f t="shared" ref="E144:O144" si="97">SUM(E145:E148)</f>
        <v>0</v>
      </c>
      <c r="F144" s="17">
        <f t="shared" si="97"/>
        <v>0</v>
      </c>
      <c r="G144" s="17">
        <f t="shared" si="97"/>
        <v>0</v>
      </c>
      <c r="H144" s="17">
        <f t="shared" si="97"/>
        <v>0</v>
      </c>
      <c r="I144" s="17">
        <f t="shared" si="97"/>
        <v>0</v>
      </c>
      <c r="J144" s="17">
        <f t="shared" si="97"/>
        <v>0</v>
      </c>
      <c r="K144" s="17">
        <f t="shared" si="97"/>
        <v>0</v>
      </c>
      <c r="L144" s="17">
        <f t="shared" si="97"/>
        <v>0</v>
      </c>
      <c r="M144" s="17">
        <f t="shared" si="97"/>
        <v>0</v>
      </c>
      <c r="N144" s="17">
        <f t="shared" si="97"/>
        <v>0</v>
      </c>
      <c r="O144" s="47">
        <f t="shared" si="97"/>
        <v>0</v>
      </c>
      <c r="P144" s="64">
        <f t="shared" si="60"/>
        <v>0</v>
      </c>
      <c r="Q144" s="47">
        <f t="shared" ref="Q144:R144" si="98">SUM(Q145:Q148)</f>
        <v>0</v>
      </c>
      <c r="R144" s="47">
        <f t="shared" si="98"/>
        <v>0</v>
      </c>
      <c r="S144" s="64">
        <f t="shared" si="61"/>
        <v>0</v>
      </c>
    </row>
    <row r="145" spans="1:19" hidden="1" x14ac:dyDescent="0.25">
      <c r="A145" s="14"/>
      <c r="B145" s="22">
        <v>421411</v>
      </c>
      <c r="C145" s="16" t="s">
        <v>127</v>
      </c>
      <c r="D145" s="82"/>
      <c r="E145" s="67"/>
      <c r="F145" s="18"/>
      <c r="G145" s="18"/>
      <c r="H145" s="18"/>
      <c r="I145" s="18"/>
      <c r="J145" s="18"/>
      <c r="K145" s="18"/>
      <c r="L145" s="18"/>
      <c r="M145" s="18"/>
      <c r="N145" s="18"/>
      <c r="O145" s="48"/>
      <c r="P145" s="64">
        <f t="shared" si="60"/>
        <v>0</v>
      </c>
      <c r="Q145" s="48"/>
      <c r="R145" s="48"/>
      <c r="S145" s="64">
        <f t="shared" si="61"/>
        <v>0</v>
      </c>
    </row>
    <row r="146" spans="1:19" hidden="1" x14ac:dyDescent="0.25">
      <c r="A146" s="14"/>
      <c r="B146" s="22">
        <v>421412</v>
      </c>
      <c r="C146" s="16" t="s">
        <v>128</v>
      </c>
      <c r="D146" s="82"/>
      <c r="E146" s="67"/>
      <c r="F146" s="18"/>
      <c r="G146" s="18"/>
      <c r="H146" s="18"/>
      <c r="I146" s="18"/>
      <c r="J146" s="18"/>
      <c r="K146" s="18"/>
      <c r="L146" s="18"/>
      <c r="M146" s="18"/>
      <c r="N146" s="18"/>
      <c r="O146" s="48"/>
      <c r="P146" s="64">
        <f t="shared" si="60"/>
        <v>0</v>
      </c>
      <c r="Q146" s="48"/>
      <c r="R146" s="48"/>
      <c r="S146" s="64">
        <f t="shared" si="61"/>
        <v>0</v>
      </c>
    </row>
    <row r="147" spans="1:19" hidden="1" x14ac:dyDescent="0.25">
      <c r="A147" s="14"/>
      <c r="B147" s="22">
        <v>421414</v>
      </c>
      <c r="C147" s="16" t="s">
        <v>129</v>
      </c>
      <c r="D147" s="82"/>
      <c r="E147" s="67"/>
      <c r="F147" s="18"/>
      <c r="G147" s="18"/>
      <c r="H147" s="18"/>
      <c r="I147" s="18"/>
      <c r="J147" s="18"/>
      <c r="K147" s="18"/>
      <c r="L147" s="18"/>
      <c r="M147" s="18"/>
      <c r="N147" s="18"/>
      <c r="O147" s="48"/>
      <c r="P147" s="64">
        <f t="shared" si="60"/>
        <v>0</v>
      </c>
      <c r="Q147" s="48"/>
      <c r="R147" s="48"/>
      <c r="S147" s="64">
        <f t="shared" si="61"/>
        <v>0</v>
      </c>
    </row>
    <row r="148" spans="1:19" ht="25.5" hidden="1" x14ac:dyDescent="0.25">
      <c r="A148" s="14"/>
      <c r="B148" s="22">
        <v>421419</v>
      </c>
      <c r="C148" s="16" t="s">
        <v>540</v>
      </c>
      <c r="D148" s="82"/>
      <c r="E148" s="67"/>
      <c r="F148" s="18"/>
      <c r="G148" s="18"/>
      <c r="H148" s="18"/>
      <c r="I148" s="18"/>
      <c r="J148" s="18"/>
      <c r="K148" s="18"/>
      <c r="L148" s="18"/>
      <c r="M148" s="18"/>
      <c r="N148" s="18"/>
      <c r="O148" s="48"/>
      <c r="P148" s="64">
        <f t="shared" si="60"/>
        <v>0</v>
      </c>
      <c r="Q148" s="48"/>
      <c r="R148" s="48"/>
      <c r="S148" s="64">
        <f t="shared" si="61"/>
        <v>0</v>
      </c>
    </row>
    <row r="149" spans="1:19" hidden="1" x14ac:dyDescent="0.25">
      <c r="A149" s="14"/>
      <c r="B149" s="22">
        <v>421420</v>
      </c>
      <c r="C149" s="16" t="s">
        <v>130</v>
      </c>
      <c r="D149" s="81">
        <f>SUM(D150:D152)</f>
        <v>0</v>
      </c>
      <c r="E149" s="66">
        <f t="shared" ref="E149:O149" si="99">SUM(E150:E152)</f>
        <v>0</v>
      </c>
      <c r="F149" s="17">
        <f t="shared" si="99"/>
        <v>0</v>
      </c>
      <c r="G149" s="17">
        <f t="shared" si="99"/>
        <v>0</v>
      </c>
      <c r="H149" s="17">
        <f t="shared" si="99"/>
        <v>0</v>
      </c>
      <c r="I149" s="17">
        <f t="shared" si="99"/>
        <v>0</v>
      </c>
      <c r="J149" s="17">
        <f t="shared" si="99"/>
        <v>0</v>
      </c>
      <c r="K149" s="17">
        <f t="shared" si="99"/>
        <v>0</v>
      </c>
      <c r="L149" s="17">
        <f t="shared" si="99"/>
        <v>0</v>
      </c>
      <c r="M149" s="17">
        <f t="shared" si="99"/>
        <v>0</v>
      </c>
      <c r="N149" s="17">
        <f t="shared" si="99"/>
        <v>0</v>
      </c>
      <c r="O149" s="47">
        <f t="shared" si="99"/>
        <v>0</v>
      </c>
      <c r="P149" s="64">
        <f t="shared" si="60"/>
        <v>0</v>
      </c>
      <c r="Q149" s="47">
        <f t="shared" ref="Q149:R149" si="100">SUM(Q150:Q152)</f>
        <v>0</v>
      </c>
      <c r="R149" s="47">
        <f t="shared" si="100"/>
        <v>0</v>
      </c>
      <c r="S149" s="64">
        <f t="shared" si="61"/>
        <v>0</v>
      </c>
    </row>
    <row r="150" spans="1:19" hidden="1" x14ac:dyDescent="0.25">
      <c r="A150" s="14"/>
      <c r="B150" s="22">
        <v>421421</v>
      </c>
      <c r="C150" s="16" t="s">
        <v>131</v>
      </c>
      <c r="D150" s="82"/>
      <c r="E150" s="67"/>
      <c r="F150" s="18"/>
      <c r="G150" s="18"/>
      <c r="H150" s="18"/>
      <c r="I150" s="18"/>
      <c r="J150" s="18"/>
      <c r="K150" s="18"/>
      <c r="L150" s="18"/>
      <c r="M150" s="18"/>
      <c r="N150" s="18"/>
      <c r="O150" s="48"/>
      <c r="P150" s="64">
        <f t="shared" si="60"/>
        <v>0</v>
      </c>
      <c r="Q150" s="48"/>
      <c r="R150" s="48"/>
      <c r="S150" s="64">
        <f t="shared" si="61"/>
        <v>0</v>
      </c>
    </row>
    <row r="151" spans="1:19" hidden="1" x14ac:dyDescent="0.25">
      <c r="A151" s="14"/>
      <c r="B151" s="22">
        <v>421422</v>
      </c>
      <c r="C151" s="16" t="s">
        <v>132</v>
      </c>
      <c r="D151" s="82"/>
      <c r="E151" s="67"/>
      <c r="F151" s="18"/>
      <c r="G151" s="18"/>
      <c r="H151" s="18"/>
      <c r="I151" s="18"/>
      <c r="J151" s="18"/>
      <c r="K151" s="18"/>
      <c r="L151" s="18"/>
      <c r="M151" s="18"/>
      <c r="N151" s="18"/>
      <c r="O151" s="48"/>
      <c r="P151" s="64">
        <f t="shared" si="60"/>
        <v>0</v>
      </c>
      <c r="Q151" s="48"/>
      <c r="R151" s="48"/>
      <c r="S151" s="64">
        <f t="shared" si="61"/>
        <v>0</v>
      </c>
    </row>
    <row r="152" spans="1:19" hidden="1" x14ac:dyDescent="0.25">
      <c r="A152" s="14"/>
      <c r="B152" s="22">
        <v>421429</v>
      </c>
      <c r="C152" s="16" t="s">
        <v>133</v>
      </c>
      <c r="D152" s="82"/>
      <c r="E152" s="67"/>
      <c r="F152" s="18"/>
      <c r="G152" s="18"/>
      <c r="H152" s="18"/>
      <c r="I152" s="18"/>
      <c r="J152" s="18"/>
      <c r="K152" s="18"/>
      <c r="L152" s="18"/>
      <c r="M152" s="18"/>
      <c r="N152" s="18"/>
      <c r="O152" s="48"/>
      <c r="P152" s="64">
        <f t="shared" si="60"/>
        <v>0</v>
      </c>
      <c r="Q152" s="48"/>
      <c r="R152" s="48"/>
      <c r="S152" s="64">
        <f t="shared" si="61"/>
        <v>0</v>
      </c>
    </row>
    <row r="153" spans="1:19" hidden="1" x14ac:dyDescent="0.25">
      <c r="A153" s="10"/>
      <c r="B153" s="26">
        <v>421500</v>
      </c>
      <c r="C153" s="12" t="s">
        <v>134</v>
      </c>
      <c r="D153" s="80">
        <f>SUM(D154,D159)</f>
        <v>0</v>
      </c>
      <c r="E153" s="65">
        <f t="shared" ref="E153:O153" si="101">SUM(E154,E159)</f>
        <v>0</v>
      </c>
      <c r="F153" s="13">
        <f t="shared" si="101"/>
        <v>0</v>
      </c>
      <c r="G153" s="13">
        <f t="shared" si="101"/>
        <v>0</v>
      </c>
      <c r="H153" s="13">
        <f t="shared" si="101"/>
        <v>0</v>
      </c>
      <c r="I153" s="13">
        <f t="shared" si="101"/>
        <v>0</v>
      </c>
      <c r="J153" s="13">
        <f t="shared" si="101"/>
        <v>0</v>
      </c>
      <c r="K153" s="13">
        <f t="shared" si="101"/>
        <v>0</v>
      </c>
      <c r="L153" s="13">
        <f t="shared" si="101"/>
        <v>0</v>
      </c>
      <c r="M153" s="13">
        <f t="shared" si="101"/>
        <v>0</v>
      </c>
      <c r="N153" s="13">
        <f t="shared" si="101"/>
        <v>0</v>
      </c>
      <c r="O153" s="46">
        <f t="shared" si="101"/>
        <v>0</v>
      </c>
      <c r="P153" s="64">
        <f t="shared" si="60"/>
        <v>0</v>
      </c>
      <c r="Q153" s="46">
        <f t="shared" ref="Q153:R153" si="102">SUM(Q154,Q159)</f>
        <v>0</v>
      </c>
      <c r="R153" s="46">
        <f t="shared" si="102"/>
        <v>0</v>
      </c>
      <c r="S153" s="64">
        <f t="shared" si="61"/>
        <v>0</v>
      </c>
    </row>
    <row r="154" spans="1:19" hidden="1" x14ac:dyDescent="0.25">
      <c r="A154" s="14"/>
      <c r="B154" s="22">
        <v>421510</v>
      </c>
      <c r="C154" s="16" t="s">
        <v>135</v>
      </c>
      <c r="D154" s="81">
        <f>SUM(D155:D158)</f>
        <v>0</v>
      </c>
      <c r="E154" s="66">
        <f t="shared" ref="E154:O154" si="103">SUM(E155:E158)</f>
        <v>0</v>
      </c>
      <c r="F154" s="17">
        <f t="shared" si="103"/>
        <v>0</v>
      </c>
      <c r="G154" s="17">
        <f t="shared" si="103"/>
        <v>0</v>
      </c>
      <c r="H154" s="17">
        <f t="shared" si="103"/>
        <v>0</v>
      </c>
      <c r="I154" s="17">
        <f t="shared" si="103"/>
        <v>0</v>
      </c>
      <c r="J154" s="17">
        <f t="shared" si="103"/>
        <v>0</v>
      </c>
      <c r="K154" s="17">
        <f t="shared" si="103"/>
        <v>0</v>
      </c>
      <c r="L154" s="17">
        <f t="shared" si="103"/>
        <v>0</v>
      </c>
      <c r="M154" s="17">
        <f t="shared" si="103"/>
        <v>0</v>
      </c>
      <c r="N154" s="17">
        <f t="shared" si="103"/>
        <v>0</v>
      </c>
      <c r="O154" s="47">
        <f t="shared" si="103"/>
        <v>0</v>
      </c>
      <c r="P154" s="64">
        <f t="shared" si="60"/>
        <v>0</v>
      </c>
      <c r="Q154" s="47">
        <f t="shared" ref="Q154:R154" si="104">SUM(Q155:Q158)</f>
        <v>0</v>
      </c>
      <c r="R154" s="47">
        <f t="shared" si="104"/>
        <v>0</v>
      </c>
      <c r="S154" s="64">
        <f t="shared" si="61"/>
        <v>0</v>
      </c>
    </row>
    <row r="155" spans="1:19" hidden="1" x14ac:dyDescent="0.25">
      <c r="A155" s="14"/>
      <c r="B155" s="22">
        <v>421511</v>
      </c>
      <c r="C155" s="16" t="s">
        <v>136</v>
      </c>
      <c r="D155" s="82"/>
      <c r="E155" s="67"/>
      <c r="F155" s="18"/>
      <c r="G155" s="18"/>
      <c r="H155" s="18"/>
      <c r="I155" s="18"/>
      <c r="J155" s="18"/>
      <c r="K155" s="18"/>
      <c r="L155" s="18"/>
      <c r="M155" s="18"/>
      <c r="N155" s="18"/>
      <c r="O155" s="48"/>
      <c r="P155" s="64">
        <f t="shared" si="60"/>
        <v>0</v>
      </c>
      <c r="Q155" s="48"/>
      <c r="R155" s="48"/>
      <c r="S155" s="64">
        <f t="shared" si="61"/>
        <v>0</v>
      </c>
    </row>
    <row r="156" spans="1:19" ht="69.75" hidden="1" customHeight="1" x14ac:dyDescent="0.25">
      <c r="A156" s="14"/>
      <c r="B156" s="22">
        <v>421512</v>
      </c>
      <c r="C156" s="16" t="s">
        <v>137</v>
      </c>
      <c r="D156" s="82"/>
      <c r="E156" s="67"/>
      <c r="F156" s="18"/>
      <c r="G156" s="18"/>
      <c r="H156" s="18"/>
      <c r="I156" s="18"/>
      <c r="J156" s="18"/>
      <c r="K156" s="18"/>
      <c r="L156" s="18"/>
      <c r="M156" s="18"/>
      <c r="N156" s="18"/>
      <c r="O156" s="48"/>
      <c r="P156" s="64">
        <f t="shared" si="60"/>
        <v>0</v>
      </c>
      <c r="Q156" s="48"/>
      <c r="R156" s="48"/>
      <c r="S156" s="64">
        <f t="shared" si="61"/>
        <v>0</v>
      </c>
    </row>
    <row r="157" spans="1:19" hidden="1" x14ac:dyDescent="0.25">
      <c r="A157" s="14"/>
      <c r="B157" s="22">
        <v>421513</v>
      </c>
      <c r="C157" s="16" t="s">
        <v>138</v>
      </c>
      <c r="D157" s="82"/>
      <c r="E157" s="67"/>
      <c r="F157" s="18"/>
      <c r="G157" s="18"/>
      <c r="H157" s="18"/>
      <c r="I157" s="18"/>
      <c r="J157" s="18"/>
      <c r="K157" s="18"/>
      <c r="L157" s="18"/>
      <c r="M157" s="18"/>
      <c r="N157" s="18"/>
      <c r="O157" s="48"/>
      <c r="P157" s="64">
        <f t="shared" si="60"/>
        <v>0</v>
      </c>
      <c r="Q157" s="48"/>
      <c r="R157" s="48"/>
      <c r="S157" s="64">
        <f t="shared" si="61"/>
        <v>0</v>
      </c>
    </row>
    <row r="158" spans="1:19" ht="25.5" hidden="1" x14ac:dyDescent="0.25">
      <c r="A158" s="14"/>
      <c r="B158" s="22">
        <v>421519</v>
      </c>
      <c r="C158" s="16" t="s">
        <v>139</v>
      </c>
      <c r="D158" s="82"/>
      <c r="E158" s="67"/>
      <c r="F158" s="18"/>
      <c r="G158" s="18"/>
      <c r="H158" s="18"/>
      <c r="I158" s="18"/>
      <c r="J158" s="18"/>
      <c r="K158" s="18"/>
      <c r="L158" s="18"/>
      <c r="M158" s="18"/>
      <c r="N158" s="18"/>
      <c r="O158" s="48"/>
      <c r="P158" s="64">
        <f t="shared" si="60"/>
        <v>0</v>
      </c>
      <c r="Q158" s="48"/>
      <c r="R158" s="48"/>
      <c r="S158" s="64">
        <f t="shared" si="61"/>
        <v>0</v>
      </c>
    </row>
    <row r="159" spans="1:19" hidden="1" x14ac:dyDescent="0.25">
      <c r="A159" s="14"/>
      <c r="B159" s="22">
        <v>421520</v>
      </c>
      <c r="C159" s="16" t="s">
        <v>140</v>
      </c>
      <c r="D159" s="81">
        <f>SUM(D160:D162)</f>
        <v>0</v>
      </c>
      <c r="E159" s="66">
        <f t="shared" ref="E159:O159" si="105">SUM(E160:E162)</f>
        <v>0</v>
      </c>
      <c r="F159" s="17">
        <f t="shared" si="105"/>
        <v>0</v>
      </c>
      <c r="G159" s="17">
        <f t="shared" si="105"/>
        <v>0</v>
      </c>
      <c r="H159" s="17">
        <f t="shared" si="105"/>
        <v>0</v>
      </c>
      <c r="I159" s="17">
        <f t="shared" si="105"/>
        <v>0</v>
      </c>
      <c r="J159" s="17">
        <f t="shared" si="105"/>
        <v>0</v>
      </c>
      <c r="K159" s="17">
        <f t="shared" si="105"/>
        <v>0</v>
      </c>
      <c r="L159" s="17">
        <f t="shared" si="105"/>
        <v>0</v>
      </c>
      <c r="M159" s="17">
        <f t="shared" si="105"/>
        <v>0</v>
      </c>
      <c r="N159" s="17">
        <f t="shared" si="105"/>
        <v>0</v>
      </c>
      <c r="O159" s="47">
        <f t="shared" si="105"/>
        <v>0</v>
      </c>
      <c r="P159" s="64">
        <f t="shared" si="60"/>
        <v>0</v>
      </c>
      <c r="Q159" s="47">
        <f t="shared" ref="Q159:R159" si="106">SUM(Q160:Q162)</f>
        <v>0</v>
      </c>
      <c r="R159" s="47">
        <f t="shared" si="106"/>
        <v>0</v>
      </c>
      <c r="S159" s="64">
        <f t="shared" si="61"/>
        <v>0</v>
      </c>
    </row>
    <row r="160" spans="1:19" ht="25.5" hidden="1" x14ac:dyDescent="0.25">
      <c r="A160" s="14"/>
      <c r="B160" s="22">
        <v>421521</v>
      </c>
      <c r="C160" s="16" t="s">
        <v>141</v>
      </c>
      <c r="D160" s="82"/>
      <c r="E160" s="67"/>
      <c r="F160" s="18"/>
      <c r="G160" s="18"/>
      <c r="H160" s="18"/>
      <c r="I160" s="18"/>
      <c r="J160" s="18"/>
      <c r="K160" s="18"/>
      <c r="L160" s="18"/>
      <c r="M160" s="18"/>
      <c r="N160" s="18"/>
      <c r="O160" s="48"/>
      <c r="P160" s="64">
        <f t="shared" si="60"/>
        <v>0</v>
      </c>
      <c r="Q160" s="48"/>
      <c r="R160" s="48"/>
      <c r="S160" s="64">
        <f t="shared" si="61"/>
        <v>0</v>
      </c>
    </row>
    <row r="161" spans="1:19" ht="63.75" hidden="1" customHeight="1" x14ac:dyDescent="0.25">
      <c r="A161" s="14"/>
      <c r="B161" s="22">
        <v>421522</v>
      </c>
      <c r="C161" s="16" t="s">
        <v>541</v>
      </c>
      <c r="D161" s="82"/>
      <c r="E161" s="67"/>
      <c r="F161" s="18"/>
      <c r="G161" s="18"/>
      <c r="H161" s="18"/>
      <c r="I161" s="18"/>
      <c r="J161" s="18"/>
      <c r="K161" s="18"/>
      <c r="L161" s="18"/>
      <c r="M161" s="18"/>
      <c r="N161" s="18"/>
      <c r="O161" s="48"/>
      <c r="P161" s="64">
        <f t="shared" ref="P161:P224" si="107">SUM(E161:O161)</f>
        <v>0</v>
      </c>
      <c r="Q161" s="48"/>
      <c r="R161" s="48"/>
      <c r="S161" s="64">
        <f t="shared" ref="S161:S224" si="108">SUM(P161:R161)</f>
        <v>0</v>
      </c>
    </row>
    <row r="162" spans="1:19" ht="59.25" hidden="1" customHeight="1" x14ac:dyDescent="0.25">
      <c r="A162" s="14"/>
      <c r="B162" s="22">
        <v>421523</v>
      </c>
      <c r="C162" s="16" t="s">
        <v>542</v>
      </c>
      <c r="D162" s="82"/>
      <c r="E162" s="67"/>
      <c r="F162" s="18"/>
      <c r="G162" s="18"/>
      <c r="H162" s="18"/>
      <c r="I162" s="18"/>
      <c r="J162" s="18"/>
      <c r="K162" s="18"/>
      <c r="L162" s="18"/>
      <c r="M162" s="18"/>
      <c r="N162" s="18"/>
      <c r="O162" s="48"/>
      <c r="P162" s="64">
        <f t="shared" si="107"/>
        <v>0</v>
      </c>
      <c r="Q162" s="48"/>
      <c r="R162" s="48"/>
      <c r="S162" s="64">
        <f t="shared" si="108"/>
        <v>0</v>
      </c>
    </row>
    <row r="163" spans="1:19" hidden="1" x14ac:dyDescent="0.25">
      <c r="A163" s="10"/>
      <c r="B163" s="26">
        <v>421600</v>
      </c>
      <c r="C163" s="12" t="s">
        <v>142</v>
      </c>
      <c r="D163" s="80">
        <f>SUM(D164,D168)</f>
        <v>0</v>
      </c>
      <c r="E163" s="65">
        <f t="shared" ref="E163:O163" si="109">SUM(E164,E168)</f>
        <v>0</v>
      </c>
      <c r="F163" s="13">
        <f t="shared" si="109"/>
        <v>0</v>
      </c>
      <c r="G163" s="13">
        <f t="shared" si="109"/>
        <v>0</v>
      </c>
      <c r="H163" s="13">
        <f t="shared" si="109"/>
        <v>0</v>
      </c>
      <c r="I163" s="13">
        <f t="shared" si="109"/>
        <v>0</v>
      </c>
      <c r="J163" s="13">
        <f t="shared" si="109"/>
        <v>0</v>
      </c>
      <c r="K163" s="13">
        <f t="shared" si="109"/>
        <v>0</v>
      </c>
      <c r="L163" s="13">
        <f t="shared" si="109"/>
        <v>0</v>
      </c>
      <c r="M163" s="13">
        <f t="shared" si="109"/>
        <v>0</v>
      </c>
      <c r="N163" s="13">
        <f t="shared" si="109"/>
        <v>0</v>
      </c>
      <c r="O163" s="46">
        <f t="shared" si="109"/>
        <v>0</v>
      </c>
      <c r="P163" s="64">
        <f t="shared" si="107"/>
        <v>0</v>
      </c>
      <c r="Q163" s="46">
        <f t="shared" ref="Q163:R163" si="110">SUM(Q164,Q168)</f>
        <v>0</v>
      </c>
      <c r="R163" s="46">
        <f t="shared" si="110"/>
        <v>0</v>
      </c>
      <c r="S163" s="64">
        <f t="shared" si="108"/>
        <v>0</v>
      </c>
    </row>
    <row r="164" spans="1:19" hidden="1" x14ac:dyDescent="0.25">
      <c r="A164" s="14"/>
      <c r="B164" s="22">
        <v>421610</v>
      </c>
      <c r="C164" s="16" t="s">
        <v>143</v>
      </c>
      <c r="D164" s="81">
        <f>SUM(D165:D167)</f>
        <v>0</v>
      </c>
      <c r="E164" s="66">
        <f t="shared" ref="E164:O164" si="111">SUM(E165:E167)</f>
        <v>0</v>
      </c>
      <c r="F164" s="17">
        <f t="shared" si="111"/>
        <v>0</v>
      </c>
      <c r="G164" s="17">
        <f t="shared" si="111"/>
        <v>0</v>
      </c>
      <c r="H164" s="17">
        <f t="shared" si="111"/>
        <v>0</v>
      </c>
      <c r="I164" s="17">
        <f t="shared" si="111"/>
        <v>0</v>
      </c>
      <c r="J164" s="17">
        <f t="shared" si="111"/>
        <v>0</v>
      </c>
      <c r="K164" s="17">
        <f t="shared" si="111"/>
        <v>0</v>
      </c>
      <c r="L164" s="17">
        <f t="shared" si="111"/>
        <v>0</v>
      </c>
      <c r="M164" s="17">
        <f t="shared" si="111"/>
        <v>0</v>
      </c>
      <c r="N164" s="17">
        <f t="shared" si="111"/>
        <v>0</v>
      </c>
      <c r="O164" s="47">
        <f t="shared" si="111"/>
        <v>0</v>
      </c>
      <c r="P164" s="64">
        <f t="shared" si="107"/>
        <v>0</v>
      </c>
      <c r="Q164" s="47">
        <f t="shared" ref="Q164:R164" si="112">SUM(Q165:Q167)</f>
        <v>0</v>
      </c>
      <c r="R164" s="47">
        <f t="shared" si="112"/>
        <v>0</v>
      </c>
      <c r="S164" s="64">
        <f t="shared" si="108"/>
        <v>0</v>
      </c>
    </row>
    <row r="165" spans="1:19" hidden="1" x14ac:dyDescent="0.25">
      <c r="A165" s="14"/>
      <c r="B165" s="22">
        <v>421611</v>
      </c>
      <c r="C165" s="16" t="s">
        <v>144</v>
      </c>
      <c r="D165" s="82"/>
      <c r="E165" s="67"/>
      <c r="F165" s="18"/>
      <c r="G165" s="18"/>
      <c r="H165" s="18"/>
      <c r="I165" s="18"/>
      <c r="J165" s="18"/>
      <c r="K165" s="18"/>
      <c r="L165" s="18"/>
      <c r="M165" s="18"/>
      <c r="N165" s="18"/>
      <c r="O165" s="48"/>
      <c r="P165" s="64">
        <f t="shared" si="107"/>
        <v>0</v>
      </c>
      <c r="Q165" s="48"/>
      <c r="R165" s="48"/>
      <c r="S165" s="64">
        <f t="shared" si="108"/>
        <v>0</v>
      </c>
    </row>
    <row r="166" spans="1:19" hidden="1" x14ac:dyDescent="0.25">
      <c r="A166" s="14"/>
      <c r="B166" s="22">
        <v>421612</v>
      </c>
      <c r="C166" s="16" t="s">
        <v>145</v>
      </c>
      <c r="D166" s="84"/>
      <c r="E166" s="69"/>
      <c r="F166" s="23"/>
      <c r="G166" s="23"/>
      <c r="H166" s="23"/>
      <c r="I166" s="23"/>
      <c r="J166" s="23"/>
      <c r="K166" s="23"/>
      <c r="L166" s="23"/>
      <c r="M166" s="23"/>
      <c r="N166" s="23"/>
      <c r="O166" s="51"/>
      <c r="P166" s="64">
        <f t="shared" si="107"/>
        <v>0</v>
      </c>
      <c r="Q166" s="51"/>
      <c r="R166" s="51"/>
      <c r="S166" s="64">
        <f t="shared" si="108"/>
        <v>0</v>
      </c>
    </row>
    <row r="167" spans="1:19" hidden="1" x14ac:dyDescent="0.25">
      <c r="A167" s="14"/>
      <c r="B167" s="22">
        <v>421619</v>
      </c>
      <c r="C167" s="16" t="s">
        <v>146</v>
      </c>
      <c r="D167" s="82"/>
      <c r="E167" s="67"/>
      <c r="F167" s="18"/>
      <c r="G167" s="18"/>
      <c r="H167" s="18"/>
      <c r="I167" s="18"/>
      <c r="J167" s="18"/>
      <c r="K167" s="18"/>
      <c r="L167" s="18"/>
      <c r="M167" s="18"/>
      <c r="N167" s="18"/>
      <c r="O167" s="48"/>
      <c r="P167" s="64">
        <f t="shared" si="107"/>
        <v>0</v>
      </c>
      <c r="Q167" s="48"/>
      <c r="R167" s="48"/>
      <c r="S167" s="64">
        <f t="shared" si="108"/>
        <v>0</v>
      </c>
    </row>
    <row r="168" spans="1:19" hidden="1" x14ac:dyDescent="0.25">
      <c r="A168" s="14"/>
      <c r="B168" s="22">
        <v>421620</v>
      </c>
      <c r="C168" s="16" t="s">
        <v>147</v>
      </c>
      <c r="D168" s="81">
        <f>SUM(D169:D171)</f>
        <v>0</v>
      </c>
      <c r="E168" s="66">
        <f t="shared" ref="E168:O168" si="113">SUM(E169:E171)</f>
        <v>0</v>
      </c>
      <c r="F168" s="17">
        <f t="shared" si="113"/>
        <v>0</v>
      </c>
      <c r="G168" s="17">
        <f t="shared" si="113"/>
        <v>0</v>
      </c>
      <c r="H168" s="17">
        <f t="shared" si="113"/>
        <v>0</v>
      </c>
      <c r="I168" s="17">
        <f t="shared" si="113"/>
        <v>0</v>
      </c>
      <c r="J168" s="17">
        <f t="shared" si="113"/>
        <v>0</v>
      </c>
      <c r="K168" s="17">
        <f t="shared" si="113"/>
        <v>0</v>
      </c>
      <c r="L168" s="17">
        <f t="shared" si="113"/>
        <v>0</v>
      </c>
      <c r="M168" s="17">
        <f t="shared" si="113"/>
        <v>0</v>
      </c>
      <c r="N168" s="17">
        <f t="shared" si="113"/>
        <v>0</v>
      </c>
      <c r="O168" s="47">
        <f t="shared" si="113"/>
        <v>0</v>
      </c>
      <c r="P168" s="64">
        <f t="shared" si="107"/>
        <v>0</v>
      </c>
      <c r="Q168" s="47">
        <f t="shared" ref="Q168:R168" si="114">SUM(Q169:Q171)</f>
        <v>0</v>
      </c>
      <c r="R168" s="47">
        <f t="shared" si="114"/>
        <v>0</v>
      </c>
      <c r="S168" s="64">
        <f t="shared" si="108"/>
        <v>0</v>
      </c>
    </row>
    <row r="169" spans="1:19" hidden="1" x14ac:dyDescent="0.25">
      <c r="A169" s="14"/>
      <c r="B169" s="22">
        <v>421621</v>
      </c>
      <c r="C169" s="16" t="s">
        <v>148</v>
      </c>
      <c r="D169" s="82"/>
      <c r="E169" s="67"/>
      <c r="F169" s="18"/>
      <c r="G169" s="18"/>
      <c r="H169" s="18"/>
      <c r="I169" s="18"/>
      <c r="J169" s="18"/>
      <c r="K169" s="18"/>
      <c r="L169" s="18"/>
      <c r="M169" s="18"/>
      <c r="N169" s="18"/>
      <c r="O169" s="48"/>
      <c r="P169" s="64">
        <f t="shared" si="107"/>
        <v>0</v>
      </c>
      <c r="Q169" s="48"/>
      <c r="R169" s="48"/>
      <c r="S169" s="64">
        <f t="shared" si="108"/>
        <v>0</v>
      </c>
    </row>
    <row r="170" spans="1:19" hidden="1" x14ac:dyDescent="0.25">
      <c r="A170" s="14"/>
      <c r="B170" s="22">
        <v>421622</v>
      </c>
      <c r="C170" s="16" t="s">
        <v>149</v>
      </c>
      <c r="D170" s="82"/>
      <c r="E170" s="67"/>
      <c r="F170" s="18"/>
      <c r="G170" s="18"/>
      <c r="H170" s="18"/>
      <c r="I170" s="18"/>
      <c r="J170" s="18"/>
      <c r="K170" s="18"/>
      <c r="L170" s="18"/>
      <c r="M170" s="18"/>
      <c r="N170" s="18"/>
      <c r="O170" s="48"/>
      <c r="P170" s="64">
        <f t="shared" si="107"/>
        <v>0</v>
      </c>
      <c r="Q170" s="48"/>
      <c r="R170" s="48"/>
      <c r="S170" s="64">
        <f t="shared" si="108"/>
        <v>0</v>
      </c>
    </row>
    <row r="171" spans="1:19" ht="25.5" hidden="1" x14ac:dyDescent="0.25">
      <c r="A171" s="14"/>
      <c r="B171" s="22">
        <v>421626</v>
      </c>
      <c r="C171" s="16" t="s">
        <v>150</v>
      </c>
      <c r="D171" s="82"/>
      <c r="E171" s="67"/>
      <c r="F171" s="18"/>
      <c r="G171" s="18"/>
      <c r="H171" s="18"/>
      <c r="I171" s="18"/>
      <c r="J171" s="18"/>
      <c r="K171" s="18"/>
      <c r="L171" s="18"/>
      <c r="M171" s="18"/>
      <c r="N171" s="18"/>
      <c r="O171" s="48"/>
      <c r="P171" s="64">
        <f t="shared" si="107"/>
        <v>0</v>
      </c>
      <c r="Q171" s="48"/>
      <c r="R171" s="48"/>
      <c r="S171" s="64">
        <f t="shared" si="108"/>
        <v>0</v>
      </c>
    </row>
    <row r="172" spans="1:19" hidden="1" x14ac:dyDescent="0.25">
      <c r="A172" s="14"/>
      <c r="B172" s="26">
        <v>421900</v>
      </c>
      <c r="C172" s="12" t="s">
        <v>151</v>
      </c>
      <c r="D172" s="87">
        <f>SUM(D173)</f>
        <v>0</v>
      </c>
      <c r="E172" s="72">
        <f t="shared" ref="E172:O172" si="115">SUM(E173)</f>
        <v>0</v>
      </c>
      <c r="F172" s="28">
        <f t="shared" si="115"/>
        <v>0</v>
      </c>
      <c r="G172" s="28">
        <f t="shared" si="115"/>
        <v>0</v>
      </c>
      <c r="H172" s="28">
        <f t="shared" si="115"/>
        <v>0</v>
      </c>
      <c r="I172" s="28">
        <f t="shared" si="115"/>
        <v>0</v>
      </c>
      <c r="J172" s="28">
        <f t="shared" si="115"/>
        <v>0</v>
      </c>
      <c r="K172" s="28">
        <f t="shared" si="115"/>
        <v>0</v>
      </c>
      <c r="L172" s="28">
        <f t="shared" si="115"/>
        <v>0</v>
      </c>
      <c r="M172" s="28">
        <f t="shared" si="115"/>
        <v>0</v>
      </c>
      <c r="N172" s="28">
        <f t="shared" si="115"/>
        <v>0</v>
      </c>
      <c r="O172" s="54">
        <f t="shared" si="115"/>
        <v>0</v>
      </c>
      <c r="P172" s="64">
        <f t="shared" si="107"/>
        <v>0</v>
      </c>
      <c r="Q172" s="54">
        <f t="shared" ref="Q172:R172" si="116">SUM(Q173)</f>
        <v>0</v>
      </c>
      <c r="R172" s="54">
        <f t="shared" si="116"/>
        <v>0</v>
      </c>
      <c r="S172" s="64">
        <f t="shared" si="108"/>
        <v>0</v>
      </c>
    </row>
    <row r="173" spans="1:19" hidden="1" x14ac:dyDescent="0.25">
      <c r="A173" s="14"/>
      <c r="B173" s="22">
        <v>421910</v>
      </c>
      <c r="C173" s="16" t="s">
        <v>151</v>
      </c>
      <c r="D173" s="88">
        <f>SUM(D175+D174)</f>
        <v>0</v>
      </c>
      <c r="E173" s="73">
        <f t="shared" ref="E173:O173" si="117">SUM(E175+E174)</f>
        <v>0</v>
      </c>
      <c r="F173" s="29">
        <f t="shared" si="117"/>
        <v>0</v>
      </c>
      <c r="G173" s="29">
        <f t="shared" si="117"/>
        <v>0</v>
      </c>
      <c r="H173" s="29">
        <f t="shared" si="117"/>
        <v>0</v>
      </c>
      <c r="I173" s="29">
        <f t="shared" si="117"/>
        <v>0</v>
      </c>
      <c r="J173" s="29">
        <f t="shared" si="117"/>
        <v>0</v>
      </c>
      <c r="K173" s="29">
        <f t="shared" si="117"/>
        <v>0</v>
      </c>
      <c r="L173" s="29">
        <f t="shared" si="117"/>
        <v>0</v>
      </c>
      <c r="M173" s="29">
        <f t="shared" si="117"/>
        <v>0</v>
      </c>
      <c r="N173" s="29">
        <f t="shared" si="117"/>
        <v>0</v>
      </c>
      <c r="O173" s="55">
        <f t="shared" si="117"/>
        <v>0</v>
      </c>
      <c r="P173" s="64">
        <f t="shared" si="107"/>
        <v>0</v>
      </c>
      <c r="Q173" s="55">
        <f t="shared" ref="Q173:R173" si="118">SUM(Q175+Q174)</f>
        <v>0</v>
      </c>
      <c r="R173" s="55">
        <f t="shared" si="118"/>
        <v>0</v>
      </c>
      <c r="S173" s="64">
        <f t="shared" si="108"/>
        <v>0</v>
      </c>
    </row>
    <row r="174" spans="1:19" hidden="1" x14ac:dyDescent="0.25">
      <c r="A174" s="14"/>
      <c r="B174" s="22">
        <v>421911</v>
      </c>
      <c r="C174" s="16" t="s">
        <v>152</v>
      </c>
      <c r="D174" s="88"/>
      <c r="E174" s="73"/>
      <c r="F174" s="29"/>
      <c r="G174" s="29"/>
      <c r="H174" s="29"/>
      <c r="I174" s="29"/>
      <c r="J174" s="29"/>
      <c r="K174" s="29"/>
      <c r="L174" s="29"/>
      <c r="M174" s="29"/>
      <c r="N174" s="29"/>
      <c r="O174" s="55"/>
      <c r="P174" s="64">
        <f t="shared" si="107"/>
        <v>0</v>
      </c>
      <c r="Q174" s="55"/>
      <c r="R174" s="55"/>
      <c r="S174" s="64">
        <f t="shared" si="108"/>
        <v>0</v>
      </c>
    </row>
    <row r="175" spans="1:19" ht="117" hidden="1" customHeight="1" x14ac:dyDescent="0.25">
      <c r="A175" s="14"/>
      <c r="B175" s="22">
        <v>421919</v>
      </c>
      <c r="C175" s="16" t="s">
        <v>660</v>
      </c>
      <c r="D175" s="82"/>
      <c r="E175" s="67"/>
      <c r="F175" s="18"/>
      <c r="G175" s="18"/>
      <c r="H175" s="18"/>
      <c r="I175" s="18"/>
      <c r="J175" s="18"/>
      <c r="K175" s="18"/>
      <c r="L175" s="18"/>
      <c r="M175" s="18"/>
      <c r="N175" s="18"/>
      <c r="O175" s="48"/>
      <c r="P175" s="64">
        <f t="shared" si="107"/>
        <v>0</v>
      </c>
      <c r="Q175" s="48"/>
      <c r="R175" s="48"/>
      <c r="S175" s="64">
        <f t="shared" si="108"/>
        <v>0</v>
      </c>
    </row>
    <row r="176" spans="1:19" hidden="1" x14ac:dyDescent="0.25">
      <c r="A176" s="10"/>
      <c r="B176" s="26">
        <v>422000</v>
      </c>
      <c r="C176" s="20" t="s">
        <v>153</v>
      </c>
      <c r="D176" s="80">
        <f>SUM(D177,D190,D202+D209+D213)</f>
        <v>0</v>
      </c>
      <c r="E176" s="65">
        <f t="shared" ref="E176:O176" si="119">SUM(E177,E190,E202+E209+E213)</f>
        <v>0</v>
      </c>
      <c r="F176" s="13">
        <f t="shared" si="119"/>
        <v>0</v>
      </c>
      <c r="G176" s="13">
        <f t="shared" si="119"/>
        <v>0</v>
      </c>
      <c r="H176" s="13">
        <f t="shared" si="119"/>
        <v>0</v>
      </c>
      <c r="I176" s="13">
        <f t="shared" si="119"/>
        <v>0</v>
      </c>
      <c r="J176" s="13">
        <f t="shared" si="119"/>
        <v>0</v>
      </c>
      <c r="K176" s="13">
        <f t="shared" si="119"/>
        <v>0</v>
      </c>
      <c r="L176" s="13">
        <f t="shared" si="119"/>
        <v>0</v>
      </c>
      <c r="M176" s="13">
        <f t="shared" si="119"/>
        <v>0</v>
      </c>
      <c r="N176" s="13">
        <f t="shared" si="119"/>
        <v>0</v>
      </c>
      <c r="O176" s="46">
        <f t="shared" si="119"/>
        <v>0</v>
      </c>
      <c r="P176" s="64">
        <f t="shared" si="107"/>
        <v>0</v>
      </c>
      <c r="Q176" s="46">
        <f t="shared" ref="Q176:R176" si="120">SUM(Q177,Q190,Q202+Q209+Q213)</f>
        <v>0</v>
      </c>
      <c r="R176" s="46">
        <f t="shared" si="120"/>
        <v>0</v>
      </c>
      <c r="S176" s="64">
        <f t="shared" si="108"/>
        <v>0</v>
      </c>
    </row>
    <row r="177" spans="1:19" ht="25.5" hidden="1" x14ac:dyDescent="0.25">
      <c r="A177" s="10"/>
      <c r="B177" s="26">
        <v>422100</v>
      </c>
      <c r="C177" s="12" t="s">
        <v>154</v>
      </c>
      <c r="D177" s="80">
        <f>SUM(D178,D180,D182,D184)</f>
        <v>0</v>
      </c>
      <c r="E177" s="65">
        <f t="shared" ref="E177:O177" si="121">SUM(E178,E180,E182,E184)</f>
        <v>0</v>
      </c>
      <c r="F177" s="13">
        <f t="shared" si="121"/>
        <v>0</v>
      </c>
      <c r="G177" s="13">
        <f t="shared" si="121"/>
        <v>0</v>
      </c>
      <c r="H177" s="13">
        <f t="shared" si="121"/>
        <v>0</v>
      </c>
      <c r="I177" s="13">
        <f t="shared" si="121"/>
        <v>0</v>
      </c>
      <c r="J177" s="13">
        <f t="shared" si="121"/>
        <v>0</v>
      </c>
      <c r="K177" s="13">
        <f t="shared" si="121"/>
        <v>0</v>
      </c>
      <c r="L177" s="13">
        <f t="shared" si="121"/>
        <v>0</v>
      </c>
      <c r="M177" s="13">
        <f t="shared" si="121"/>
        <v>0</v>
      </c>
      <c r="N177" s="13">
        <f t="shared" si="121"/>
        <v>0</v>
      </c>
      <c r="O177" s="46">
        <f t="shared" si="121"/>
        <v>0</v>
      </c>
      <c r="P177" s="64">
        <f t="shared" si="107"/>
        <v>0</v>
      </c>
      <c r="Q177" s="46">
        <f t="shared" ref="Q177:R177" si="122">SUM(Q178,Q180,Q182,Q184)</f>
        <v>0</v>
      </c>
      <c r="R177" s="46">
        <f t="shared" si="122"/>
        <v>0</v>
      </c>
      <c r="S177" s="64">
        <f t="shared" si="108"/>
        <v>0</v>
      </c>
    </row>
    <row r="178" spans="1:19" ht="25.5" hidden="1" x14ac:dyDescent="0.25">
      <c r="A178" s="14"/>
      <c r="B178" s="22">
        <v>422110</v>
      </c>
      <c r="C178" s="16" t="s">
        <v>155</v>
      </c>
      <c r="D178" s="81">
        <f>SUM(D179)</f>
        <v>0</v>
      </c>
      <c r="E178" s="66">
        <f t="shared" ref="E178:O178" si="123">SUM(E179)</f>
        <v>0</v>
      </c>
      <c r="F178" s="17">
        <f t="shared" si="123"/>
        <v>0</v>
      </c>
      <c r="G178" s="17">
        <f t="shared" si="123"/>
        <v>0</v>
      </c>
      <c r="H178" s="17">
        <f t="shared" si="123"/>
        <v>0</v>
      </c>
      <c r="I178" s="17">
        <f t="shared" si="123"/>
        <v>0</v>
      </c>
      <c r="J178" s="17">
        <f t="shared" si="123"/>
        <v>0</v>
      </c>
      <c r="K178" s="17">
        <f t="shared" si="123"/>
        <v>0</v>
      </c>
      <c r="L178" s="17">
        <f t="shared" si="123"/>
        <v>0</v>
      </c>
      <c r="M178" s="17">
        <f t="shared" si="123"/>
        <v>0</v>
      </c>
      <c r="N178" s="17">
        <f t="shared" si="123"/>
        <v>0</v>
      </c>
      <c r="O178" s="47">
        <f t="shared" si="123"/>
        <v>0</v>
      </c>
      <c r="P178" s="64">
        <f t="shared" si="107"/>
        <v>0</v>
      </c>
      <c r="Q178" s="47">
        <f t="shared" ref="Q178:R178" si="124">SUM(Q179)</f>
        <v>0</v>
      </c>
      <c r="R178" s="47">
        <f t="shared" si="124"/>
        <v>0</v>
      </c>
      <c r="S178" s="64">
        <f t="shared" si="108"/>
        <v>0</v>
      </c>
    </row>
    <row r="179" spans="1:19" ht="25.5" hidden="1" x14ac:dyDescent="0.25">
      <c r="A179" s="14"/>
      <c r="B179" s="22">
        <v>422111</v>
      </c>
      <c r="C179" s="16" t="s">
        <v>156</v>
      </c>
      <c r="D179" s="82"/>
      <c r="E179" s="67"/>
      <c r="F179" s="18"/>
      <c r="G179" s="18"/>
      <c r="H179" s="18"/>
      <c r="I179" s="18"/>
      <c r="J179" s="18"/>
      <c r="K179" s="18"/>
      <c r="L179" s="18"/>
      <c r="M179" s="18"/>
      <c r="N179" s="18"/>
      <c r="O179" s="48"/>
      <c r="P179" s="64">
        <f t="shared" si="107"/>
        <v>0</v>
      </c>
      <c r="Q179" s="48"/>
      <c r="R179" s="48"/>
      <c r="S179" s="64">
        <f t="shared" si="108"/>
        <v>0</v>
      </c>
    </row>
    <row r="180" spans="1:19" ht="38.25" hidden="1" x14ac:dyDescent="0.25">
      <c r="A180" s="14"/>
      <c r="B180" s="22">
        <v>422120</v>
      </c>
      <c r="C180" s="16" t="s">
        <v>157</v>
      </c>
      <c r="D180" s="81">
        <f>SUM(D181)</f>
        <v>0</v>
      </c>
      <c r="E180" s="66">
        <f t="shared" ref="E180:O180" si="125">SUM(E181)</f>
        <v>0</v>
      </c>
      <c r="F180" s="17">
        <f t="shared" si="125"/>
        <v>0</v>
      </c>
      <c r="G180" s="17">
        <f t="shared" si="125"/>
        <v>0</v>
      </c>
      <c r="H180" s="17">
        <f t="shared" si="125"/>
        <v>0</v>
      </c>
      <c r="I180" s="17">
        <f t="shared" si="125"/>
        <v>0</v>
      </c>
      <c r="J180" s="17">
        <f t="shared" si="125"/>
        <v>0</v>
      </c>
      <c r="K180" s="17">
        <f t="shared" si="125"/>
        <v>0</v>
      </c>
      <c r="L180" s="17">
        <f t="shared" si="125"/>
        <v>0</v>
      </c>
      <c r="M180" s="17">
        <f t="shared" si="125"/>
        <v>0</v>
      </c>
      <c r="N180" s="17">
        <f t="shared" si="125"/>
        <v>0</v>
      </c>
      <c r="O180" s="47">
        <f t="shared" si="125"/>
        <v>0</v>
      </c>
      <c r="P180" s="64">
        <f t="shared" si="107"/>
        <v>0</v>
      </c>
      <c r="Q180" s="47">
        <f t="shared" ref="Q180:R180" si="126">SUM(Q181)</f>
        <v>0</v>
      </c>
      <c r="R180" s="47">
        <f t="shared" si="126"/>
        <v>0</v>
      </c>
      <c r="S180" s="64">
        <f t="shared" si="108"/>
        <v>0</v>
      </c>
    </row>
    <row r="181" spans="1:19" ht="38.25" hidden="1" x14ac:dyDescent="0.25">
      <c r="A181" s="14"/>
      <c r="B181" s="22">
        <v>422121</v>
      </c>
      <c r="C181" s="16" t="s">
        <v>157</v>
      </c>
      <c r="D181" s="82"/>
      <c r="E181" s="67"/>
      <c r="F181" s="18"/>
      <c r="G181" s="18"/>
      <c r="H181" s="18"/>
      <c r="I181" s="18"/>
      <c r="J181" s="18"/>
      <c r="K181" s="18"/>
      <c r="L181" s="18"/>
      <c r="M181" s="18"/>
      <c r="N181" s="18"/>
      <c r="O181" s="48"/>
      <c r="P181" s="64">
        <f t="shared" si="107"/>
        <v>0</v>
      </c>
      <c r="Q181" s="48"/>
      <c r="R181" s="48"/>
      <c r="S181" s="64">
        <f t="shared" si="108"/>
        <v>0</v>
      </c>
    </row>
    <row r="182" spans="1:19" ht="25.5" hidden="1" x14ac:dyDescent="0.25">
      <c r="A182" s="14"/>
      <c r="B182" s="22">
        <v>422130</v>
      </c>
      <c r="C182" s="16" t="s">
        <v>158</v>
      </c>
      <c r="D182" s="89">
        <f>SUM(D183)</f>
        <v>0</v>
      </c>
      <c r="E182" s="74">
        <f t="shared" ref="E182:O182" si="127">SUM(E183)</f>
        <v>0</v>
      </c>
      <c r="F182" s="30">
        <f t="shared" si="127"/>
        <v>0</v>
      </c>
      <c r="G182" s="30">
        <f t="shared" si="127"/>
        <v>0</v>
      </c>
      <c r="H182" s="30">
        <f t="shared" si="127"/>
        <v>0</v>
      </c>
      <c r="I182" s="30">
        <f t="shared" si="127"/>
        <v>0</v>
      </c>
      <c r="J182" s="30">
        <f t="shared" si="127"/>
        <v>0</v>
      </c>
      <c r="K182" s="30">
        <f t="shared" si="127"/>
        <v>0</v>
      </c>
      <c r="L182" s="30">
        <f t="shared" si="127"/>
        <v>0</v>
      </c>
      <c r="M182" s="30">
        <f t="shared" si="127"/>
        <v>0</v>
      </c>
      <c r="N182" s="30">
        <f t="shared" si="127"/>
        <v>0</v>
      </c>
      <c r="O182" s="56">
        <f t="shared" si="127"/>
        <v>0</v>
      </c>
      <c r="P182" s="64">
        <f t="shared" si="107"/>
        <v>0</v>
      </c>
      <c r="Q182" s="56">
        <f t="shared" ref="Q182:R182" si="128">SUM(Q183)</f>
        <v>0</v>
      </c>
      <c r="R182" s="56">
        <f t="shared" si="128"/>
        <v>0</v>
      </c>
      <c r="S182" s="64">
        <f t="shared" si="108"/>
        <v>0</v>
      </c>
    </row>
    <row r="183" spans="1:19" ht="25.5" hidden="1" x14ac:dyDescent="0.25">
      <c r="A183" s="14"/>
      <c r="B183" s="22">
        <v>422131</v>
      </c>
      <c r="C183" s="16" t="s">
        <v>159</v>
      </c>
      <c r="D183" s="82"/>
      <c r="E183" s="67"/>
      <c r="F183" s="18"/>
      <c r="G183" s="18"/>
      <c r="H183" s="18"/>
      <c r="I183" s="18"/>
      <c r="J183" s="18"/>
      <c r="K183" s="18"/>
      <c r="L183" s="18"/>
      <c r="M183" s="18"/>
      <c r="N183" s="18"/>
      <c r="O183" s="48"/>
      <c r="P183" s="64">
        <f t="shared" si="107"/>
        <v>0</v>
      </c>
      <c r="Q183" s="48"/>
      <c r="R183" s="48"/>
      <c r="S183" s="64">
        <f t="shared" si="108"/>
        <v>0</v>
      </c>
    </row>
    <row r="184" spans="1:19" hidden="1" x14ac:dyDescent="0.25">
      <c r="A184" s="14"/>
      <c r="B184" s="22">
        <v>422190</v>
      </c>
      <c r="C184" s="16" t="s">
        <v>160</v>
      </c>
      <c r="D184" s="81">
        <f>SUM(D185:D189)</f>
        <v>0</v>
      </c>
      <c r="E184" s="108">
        <f t="shared" ref="E184:O184" si="129">SUM(E185:E189)</f>
        <v>0</v>
      </c>
      <c r="F184" s="17">
        <f t="shared" si="129"/>
        <v>0</v>
      </c>
      <c r="G184" s="17">
        <f t="shared" si="129"/>
        <v>0</v>
      </c>
      <c r="H184" s="17">
        <f t="shared" si="129"/>
        <v>0</v>
      </c>
      <c r="I184" s="17">
        <f t="shared" si="129"/>
        <v>0</v>
      </c>
      <c r="J184" s="17">
        <f t="shared" si="129"/>
        <v>0</v>
      </c>
      <c r="K184" s="17">
        <f t="shared" si="129"/>
        <v>0</v>
      </c>
      <c r="L184" s="17">
        <f t="shared" si="129"/>
        <v>0</v>
      </c>
      <c r="M184" s="17">
        <f t="shared" si="129"/>
        <v>0</v>
      </c>
      <c r="N184" s="17">
        <f t="shared" si="129"/>
        <v>0</v>
      </c>
      <c r="O184" s="109">
        <f t="shared" si="129"/>
        <v>0</v>
      </c>
      <c r="P184" s="64">
        <f t="shared" si="107"/>
        <v>0</v>
      </c>
      <c r="Q184" s="17">
        <f t="shared" ref="Q184:R184" si="130">SUM(Q185:Q189)</f>
        <v>0</v>
      </c>
      <c r="R184" s="17">
        <f t="shared" si="130"/>
        <v>0</v>
      </c>
      <c r="S184" s="64">
        <f t="shared" si="108"/>
        <v>0</v>
      </c>
    </row>
    <row r="185" spans="1:19" hidden="1" x14ac:dyDescent="0.25">
      <c r="A185" s="14"/>
      <c r="B185" s="22">
        <v>422191</v>
      </c>
      <c r="C185" s="16" t="s">
        <v>161</v>
      </c>
      <c r="D185" s="82"/>
      <c r="E185" s="67"/>
      <c r="F185" s="18"/>
      <c r="G185" s="18"/>
      <c r="H185" s="18"/>
      <c r="I185" s="18"/>
      <c r="J185" s="18"/>
      <c r="K185" s="18"/>
      <c r="L185" s="18"/>
      <c r="M185" s="18"/>
      <c r="N185" s="18"/>
      <c r="O185" s="48"/>
      <c r="P185" s="64">
        <f t="shared" si="107"/>
        <v>0</v>
      </c>
      <c r="Q185" s="48"/>
      <c r="R185" s="48"/>
      <c r="S185" s="64">
        <f t="shared" si="108"/>
        <v>0</v>
      </c>
    </row>
    <row r="186" spans="1:19" hidden="1" x14ac:dyDescent="0.25">
      <c r="A186" s="14"/>
      <c r="B186" s="22">
        <v>422192</v>
      </c>
      <c r="C186" s="16" t="s">
        <v>162</v>
      </c>
      <c r="D186" s="82"/>
      <c r="E186" s="67"/>
      <c r="F186" s="18"/>
      <c r="G186" s="18"/>
      <c r="H186" s="18"/>
      <c r="I186" s="18"/>
      <c r="J186" s="18"/>
      <c r="K186" s="18"/>
      <c r="L186" s="18"/>
      <c r="M186" s="18"/>
      <c r="N186" s="18"/>
      <c r="O186" s="48"/>
      <c r="P186" s="64">
        <f t="shared" si="107"/>
        <v>0</v>
      </c>
      <c r="Q186" s="48"/>
      <c r="R186" s="48"/>
      <c r="S186" s="64">
        <f t="shared" si="108"/>
        <v>0</v>
      </c>
    </row>
    <row r="187" spans="1:19" ht="25.5" hidden="1" x14ac:dyDescent="0.25">
      <c r="A187" s="14"/>
      <c r="B187" s="22">
        <v>422193</v>
      </c>
      <c r="C187" s="16" t="s">
        <v>163</v>
      </c>
      <c r="D187" s="82"/>
      <c r="E187" s="67"/>
      <c r="F187" s="18"/>
      <c r="G187" s="18"/>
      <c r="H187" s="18"/>
      <c r="I187" s="18"/>
      <c r="J187" s="18"/>
      <c r="K187" s="18"/>
      <c r="L187" s="18"/>
      <c r="M187" s="18"/>
      <c r="N187" s="18"/>
      <c r="O187" s="48"/>
      <c r="P187" s="64">
        <f t="shared" si="107"/>
        <v>0</v>
      </c>
      <c r="Q187" s="48"/>
      <c r="R187" s="48"/>
      <c r="S187" s="64">
        <f t="shared" si="108"/>
        <v>0</v>
      </c>
    </row>
    <row r="188" spans="1:19" ht="25.5" hidden="1" x14ac:dyDescent="0.25">
      <c r="A188" s="14"/>
      <c r="B188" s="22">
        <v>422194</v>
      </c>
      <c r="C188" s="16" t="s">
        <v>164</v>
      </c>
      <c r="D188" s="82"/>
      <c r="E188" s="67"/>
      <c r="F188" s="18"/>
      <c r="G188" s="18"/>
      <c r="H188" s="18"/>
      <c r="I188" s="18"/>
      <c r="J188" s="18"/>
      <c r="K188" s="18"/>
      <c r="L188" s="18"/>
      <c r="M188" s="18"/>
      <c r="N188" s="18"/>
      <c r="O188" s="48"/>
      <c r="P188" s="64">
        <f t="shared" si="107"/>
        <v>0</v>
      </c>
      <c r="Q188" s="48"/>
      <c r="R188" s="48"/>
      <c r="S188" s="64">
        <f t="shared" si="108"/>
        <v>0</v>
      </c>
    </row>
    <row r="189" spans="1:19" ht="48" hidden="1" customHeight="1" x14ac:dyDescent="0.25">
      <c r="A189" s="14"/>
      <c r="B189" s="22">
        <v>422199</v>
      </c>
      <c r="C189" s="16" t="s">
        <v>543</v>
      </c>
      <c r="D189" s="82"/>
      <c r="E189" s="67"/>
      <c r="F189" s="18"/>
      <c r="G189" s="18"/>
      <c r="H189" s="18"/>
      <c r="I189" s="18"/>
      <c r="J189" s="18"/>
      <c r="K189" s="18"/>
      <c r="L189" s="18"/>
      <c r="M189" s="18"/>
      <c r="N189" s="18"/>
      <c r="O189" s="48"/>
      <c r="P189" s="64">
        <f t="shared" si="107"/>
        <v>0</v>
      </c>
      <c r="Q189" s="48"/>
      <c r="R189" s="48"/>
      <c r="S189" s="64">
        <f t="shared" si="108"/>
        <v>0</v>
      </c>
    </row>
    <row r="190" spans="1:19" ht="25.5" hidden="1" x14ac:dyDescent="0.25">
      <c r="A190" s="10"/>
      <c r="B190" s="26">
        <v>422200</v>
      </c>
      <c r="C190" s="12" t="s">
        <v>165</v>
      </c>
      <c r="D190" s="80">
        <f>SUM(D191,D193,D195,D197)</f>
        <v>0</v>
      </c>
      <c r="E190" s="65">
        <f t="shared" ref="E190:O190" si="131">SUM(E191,E193,E195,E197)</f>
        <v>0</v>
      </c>
      <c r="F190" s="13">
        <f t="shared" si="131"/>
        <v>0</v>
      </c>
      <c r="G190" s="13">
        <f t="shared" si="131"/>
        <v>0</v>
      </c>
      <c r="H190" s="13">
        <f t="shared" si="131"/>
        <v>0</v>
      </c>
      <c r="I190" s="13">
        <f t="shared" si="131"/>
        <v>0</v>
      </c>
      <c r="J190" s="13">
        <f t="shared" si="131"/>
        <v>0</v>
      </c>
      <c r="K190" s="13">
        <f t="shared" si="131"/>
        <v>0</v>
      </c>
      <c r="L190" s="13">
        <f t="shared" si="131"/>
        <v>0</v>
      </c>
      <c r="M190" s="13">
        <f t="shared" si="131"/>
        <v>0</v>
      </c>
      <c r="N190" s="13">
        <f t="shared" si="131"/>
        <v>0</v>
      </c>
      <c r="O190" s="46">
        <f t="shared" si="131"/>
        <v>0</v>
      </c>
      <c r="P190" s="64">
        <f t="shared" si="107"/>
        <v>0</v>
      </c>
      <c r="Q190" s="46">
        <f t="shared" ref="Q190:R190" si="132">SUM(Q191,Q193,Q195,Q197)</f>
        <v>0</v>
      </c>
      <c r="R190" s="46">
        <f t="shared" si="132"/>
        <v>0</v>
      </c>
      <c r="S190" s="64">
        <f t="shared" si="108"/>
        <v>0</v>
      </c>
    </row>
    <row r="191" spans="1:19" ht="25.5" hidden="1" x14ac:dyDescent="0.25">
      <c r="A191" s="14"/>
      <c r="B191" s="22">
        <v>422210</v>
      </c>
      <c r="C191" s="16" t="s">
        <v>166</v>
      </c>
      <c r="D191" s="81">
        <f>SUM(D192)</f>
        <v>0</v>
      </c>
      <c r="E191" s="66">
        <f t="shared" ref="E191:O191" si="133">SUM(E192)</f>
        <v>0</v>
      </c>
      <c r="F191" s="17">
        <f t="shared" si="133"/>
        <v>0</v>
      </c>
      <c r="G191" s="17">
        <f t="shared" si="133"/>
        <v>0</v>
      </c>
      <c r="H191" s="17">
        <f t="shared" si="133"/>
        <v>0</v>
      </c>
      <c r="I191" s="17">
        <f t="shared" si="133"/>
        <v>0</v>
      </c>
      <c r="J191" s="17">
        <f t="shared" si="133"/>
        <v>0</v>
      </c>
      <c r="K191" s="17">
        <f t="shared" si="133"/>
        <v>0</v>
      </c>
      <c r="L191" s="17">
        <f t="shared" si="133"/>
        <v>0</v>
      </c>
      <c r="M191" s="17">
        <f t="shared" si="133"/>
        <v>0</v>
      </c>
      <c r="N191" s="17">
        <f t="shared" si="133"/>
        <v>0</v>
      </c>
      <c r="O191" s="47">
        <f t="shared" si="133"/>
        <v>0</v>
      </c>
      <c r="P191" s="64">
        <f t="shared" si="107"/>
        <v>0</v>
      </c>
      <c r="Q191" s="47">
        <f t="shared" ref="Q191:R191" si="134">SUM(Q192)</f>
        <v>0</v>
      </c>
      <c r="R191" s="47">
        <f t="shared" si="134"/>
        <v>0</v>
      </c>
      <c r="S191" s="64">
        <f t="shared" si="108"/>
        <v>0</v>
      </c>
    </row>
    <row r="192" spans="1:19" ht="25.5" hidden="1" x14ac:dyDescent="0.25">
      <c r="A192" s="14"/>
      <c r="B192" s="22">
        <v>422211</v>
      </c>
      <c r="C192" s="16" t="s">
        <v>166</v>
      </c>
      <c r="D192" s="82"/>
      <c r="E192" s="67"/>
      <c r="F192" s="18"/>
      <c r="G192" s="18"/>
      <c r="H192" s="18"/>
      <c r="I192" s="18"/>
      <c r="J192" s="18"/>
      <c r="K192" s="18"/>
      <c r="L192" s="18"/>
      <c r="M192" s="18"/>
      <c r="N192" s="18"/>
      <c r="O192" s="48"/>
      <c r="P192" s="64">
        <f t="shared" si="107"/>
        <v>0</v>
      </c>
      <c r="Q192" s="48"/>
      <c r="R192" s="48"/>
      <c r="S192" s="64">
        <f t="shared" si="108"/>
        <v>0</v>
      </c>
    </row>
    <row r="193" spans="1:19" ht="38.25" hidden="1" x14ac:dyDescent="0.25">
      <c r="A193" s="14"/>
      <c r="B193" s="22">
        <v>422220</v>
      </c>
      <c r="C193" s="16" t="s">
        <v>167</v>
      </c>
      <c r="D193" s="81">
        <f>SUM(D194)</f>
        <v>0</v>
      </c>
      <c r="E193" s="66">
        <f t="shared" ref="E193:O193" si="135">SUM(E194)</f>
        <v>0</v>
      </c>
      <c r="F193" s="17">
        <f t="shared" si="135"/>
        <v>0</v>
      </c>
      <c r="G193" s="17">
        <f t="shared" si="135"/>
        <v>0</v>
      </c>
      <c r="H193" s="17">
        <f t="shared" si="135"/>
        <v>0</v>
      </c>
      <c r="I193" s="17">
        <f t="shared" si="135"/>
        <v>0</v>
      </c>
      <c r="J193" s="17">
        <f t="shared" si="135"/>
        <v>0</v>
      </c>
      <c r="K193" s="17">
        <f t="shared" si="135"/>
        <v>0</v>
      </c>
      <c r="L193" s="17">
        <f t="shared" si="135"/>
        <v>0</v>
      </c>
      <c r="M193" s="17">
        <f t="shared" si="135"/>
        <v>0</v>
      </c>
      <c r="N193" s="17">
        <f t="shared" si="135"/>
        <v>0</v>
      </c>
      <c r="O193" s="47">
        <f t="shared" si="135"/>
        <v>0</v>
      </c>
      <c r="P193" s="64">
        <f t="shared" si="107"/>
        <v>0</v>
      </c>
      <c r="Q193" s="47">
        <f t="shared" ref="Q193:R193" si="136">SUM(Q194)</f>
        <v>0</v>
      </c>
      <c r="R193" s="47">
        <f t="shared" si="136"/>
        <v>0</v>
      </c>
      <c r="S193" s="64">
        <f t="shared" si="108"/>
        <v>0</v>
      </c>
    </row>
    <row r="194" spans="1:19" ht="38.25" hidden="1" x14ac:dyDescent="0.25">
      <c r="A194" s="14"/>
      <c r="B194" s="22">
        <v>422221</v>
      </c>
      <c r="C194" s="16" t="s">
        <v>167</v>
      </c>
      <c r="D194" s="82"/>
      <c r="E194" s="67"/>
      <c r="F194" s="18"/>
      <c r="G194" s="18"/>
      <c r="H194" s="18"/>
      <c r="I194" s="18"/>
      <c r="J194" s="18"/>
      <c r="K194" s="18"/>
      <c r="L194" s="18"/>
      <c r="M194" s="18"/>
      <c r="N194" s="18"/>
      <c r="O194" s="48"/>
      <c r="P194" s="64">
        <f t="shared" si="107"/>
        <v>0</v>
      </c>
      <c r="Q194" s="48"/>
      <c r="R194" s="48"/>
      <c r="S194" s="64">
        <f t="shared" si="108"/>
        <v>0</v>
      </c>
    </row>
    <row r="195" spans="1:19" ht="25.5" hidden="1" x14ac:dyDescent="0.25">
      <c r="A195" s="14"/>
      <c r="B195" s="22">
        <v>422230</v>
      </c>
      <c r="C195" s="16" t="s">
        <v>168</v>
      </c>
      <c r="D195" s="81">
        <f>SUM(D196)</f>
        <v>0</v>
      </c>
      <c r="E195" s="66">
        <f t="shared" ref="E195:O195" si="137">SUM(E196)</f>
        <v>0</v>
      </c>
      <c r="F195" s="17">
        <f t="shared" si="137"/>
        <v>0</v>
      </c>
      <c r="G195" s="17">
        <f t="shared" si="137"/>
        <v>0</v>
      </c>
      <c r="H195" s="17">
        <f t="shared" si="137"/>
        <v>0</v>
      </c>
      <c r="I195" s="17">
        <f t="shared" si="137"/>
        <v>0</v>
      </c>
      <c r="J195" s="17">
        <f t="shared" si="137"/>
        <v>0</v>
      </c>
      <c r="K195" s="17">
        <f t="shared" si="137"/>
        <v>0</v>
      </c>
      <c r="L195" s="17">
        <f t="shared" si="137"/>
        <v>0</v>
      </c>
      <c r="M195" s="17">
        <f t="shared" si="137"/>
        <v>0</v>
      </c>
      <c r="N195" s="17">
        <f t="shared" si="137"/>
        <v>0</v>
      </c>
      <c r="O195" s="47">
        <f t="shared" si="137"/>
        <v>0</v>
      </c>
      <c r="P195" s="64">
        <f t="shared" si="107"/>
        <v>0</v>
      </c>
      <c r="Q195" s="47">
        <f t="shared" ref="Q195:R195" si="138">SUM(Q196)</f>
        <v>0</v>
      </c>
      <c r="R195" s="47">
        <f t="shared" si="138"/>
        <v>0</v>
      </c>
      <c r="S195" s="64">
        <f t="shared" si="108"/>
        <v>0</v>
      </c>
    </row>
    <row r="196" spans="1:19" ht="25.5" hidden="1" x14ac:dyDescent="0.25">
      <c r="A196" s="14"/>
      <c r="B196" s="22">
        <v>422231</v>
      </c>
      <c r="C196" s="16" t="s">
        <v>169</v>
      </c>
      <c r="D196" s="82"/>
      <c r="E196" s="67"/>
      <c r="F196" s="18"/>
      <c r="G196" s="18"/>
      <c r="H196" s="18"/>
      <c r="I196" s="18"/>
      <c r="J196" s="18"/>
      <c r="K196" s="18"/>
      <c r="L196" s="18"/>
      <c r="M196" s="18"/>
      <c r="N196" s="18"/>
      <c r="O196" s="48"/>
      <c r="P196" s="64">
        <f t="shared" si="107"/>
        <v>0</v>
      </c>
      <c r="Q196" s="48"/>
      <c r="R196" s="48"/>
      <c r="S196" s="64">
        <f t="shared" si="108"/>
        <v>0</v>
      </c>
    </row>
    <row r="197" spans="1:19" hidden="1" x14ac:dyDescent="0.25">
      <c r="A197" s="14"/>
      <c r="B197" s="22">
        <v>422290</v>
      </c>
      <c r="C197" s="16" t="s">
        <v>160</v>
      </c>
      <c r="D197" s="81">
        <f>SUM(D198:D201)</f>
        <v>0</v>
      </c>
      <c r="E197" s="66">
        <f t="shared" ref="E197:O197" si="139">SUM(E198:E201)</f>
        <v>0</v>
      </c>
      <c r="F197" s="17">
        <f t="shared" si="139"/>
        <v>0</v>
      </c>
      <c r="G197" s="17">
        <f t="shared" si="139"/>
        <v>0</v>
      </c>
      <c r="H197" s="17">
        <f t="shared" si="139"/>
        <v>0</v>
      </c>
      <c r="I197" s="17">
        <f t="shared" si="139"/>
        <v>0</v>
      </c>
      <c r="J197" s="17">
        <f t="shared" si="139"/>
        <v>0</v>
      </c>
      <c r="K197" s="17">
        <f t="shared" si="139"/>
        <v>0</v>
      </c>
      <c r="L197" s="17">
        <f t="shared" si="139"/>
        <v>0</v>
      </c>
      <c r="M197" s="17">
        <f t="shared" si="139"/>
        <v>0</v>
      </c>
      <c r="N197" s="17">
        <f t="shared" si="139"/>
        <v>0</v>
      </c>
      <c r="O197" s="47">
        <f t="shared" si="139"/>
        <v>0</v>
      </c>
      <c r="P197" s="64">
        <f t="shared" si="107"/>
        <v>0</v>
      </c>
      <c r="Q197" s="47">
        <f t="shared" ref="Q197:R197" si="140">SUM(Q198:Q201)</f>
        <v>0</v>
      </c>
      <c r="R197" s="47">
        <f t="shared" si="140"/>
        <v>0</v>
      </c>
      <c r="S197" s="64">
        <f t="shared" si="108"/>
        <v>0</v>
      </c>
    </row>
    <row r="198" spans="1:19" ht="25.5" hidden="1" x14ac:dyDescent="0.25">
      <c r="A198" s="14"/>
      <c r="B198" s="22">
        <v>422291</v>
      </c>
      <c r="C198" s="16" t="s">
        <v>170</v>
      </c>
      <c r="D198" s="82"/>
      <c r="E198" s="67"/>
      <c r="F198" s="18"/>
      <c r="G198" s="18"/>
      <c r="H198" s="18"/>
      <c r="I198" s="18"/>
      <c r="J198" s="18"/>
      <c r="K198" s="18"/>
      <c r="L198" s="18"/>
      <c r="M198" s="18"/>
      <c r="N198" s="18"/>
      <c r="O198" s="48"/>
      <c r="P198" s="64">
        <f t="shared" si="107"/>
        <v>0</v>
      </c>
      <c r="Q198" s="48"/>
      <c r="R198" s="48"/>
      <c r="S198" s="64">
        <f t="shared" si="108"/>
        <v>0</v>
      </c>
    </row>
    <row r="199" spans="1:19" hidden="1" x14ac:dyDescent="0.25">
      <c r="A199" s="14"/>
      <c r="B199" s="22">
        <v>422292</v>
      </c>
      <c r="C199" s="16" t="s">
        <v>162</v>
      </c>
      <c r="D199" s="82"/>
      <c r="E199" s="67"/>
      <c r="F199" s="18"/>
      <c r="G199" s="18"/>
      <c r="H199" s="18"/>
      <c r="I199" s="18"/>
      <c r="J199" s="18"/>
      <c r="K199" s="18"/>
      <c r="L199" s="18"/>
      <c r="M199" s="18"/>
      <c r="N199" s="18"/>
      <c r="O199" s="48"/>
      <c r="P199" s="64">
        <f t="shared" si="107"/>
        <v>0</v>
      </c>
      <c r="Q199" s="48"/>
      <c r="R199" s="48"/>
      <c r="S199" s="64">
        <f t="shared" si="108"/>
        <v>0</v>
      </c>
    </row>
    <row r="200" spans="1:19" ht="25.5" hidden="1" x14ac:dyDescent="0.25">
      <c r="A200" s="14"/>
      <c r="B200" s="22">
        <v>422293</v>
      </c>
      <c r="C200" s="16" t="s">
        <v>164</v>
      </c>
      <c r="D200" s="82"/>
      <c r="E200" s="67"/>
      <c r="F200" s="18"/>
      <c r="G200" s="18"/>
      <c r="H200" s="18"/>
      <c r="I200" s="18"/>
      <c r="J200" s="18"/>
      <c r="K200" s="18"/>
      <c r="L200" s="18"/>
      <c r="M200" s="18"/>
      <c r="N200" s="18"/>
      <c r="O200" s="48"/>
      <c r="P200" s="64">
        <f t="shared" si="107"/>
        <v>0</v>
      </c>
      <c r="Q200" s="48"/>
      <c r="R200" s="48"/>
      <c r="S200" s="64">
        <f t="shared" si="108"/>
        <v>0</v>
      </c>
    </row>
    <row r="201" spans="1:19" ht="33.75" hidden="1" customHeight="1" x14ac:dyDescent="0.25">
      <c r="A201" s="14"/>
      <c r="B201" s="22">
        <v>422299</v>
      </c>
      <c r="C201" s="16" t="s">
        <v>171</v>
      </c>
      <c r="D201" s="82"/>
      <c r="E201" s="67"/>
      <c r="F201" s="18"/>
      <c r="G201" s="18"/>
      <c r="H201" s="18"/>
      <c r="I201" s="18"/>
      <c r="J201" s="18"/>
      <c r="K201" s="18"/>
      <c r="L201" s="18"/>
      <c r="M201" s="18"/>
      <c r="N201" s="18"/>
      <c r="O201" s="48"/>
      <c r="P201" s="64">
        <f t="shared" si="107"/>
        <v>0</v>
      </c>
      <c r="Q201" s="48"/>
      <c r="R201" s="48"/>
      <c r="S201" s="64">
        <f t="shared" si="108"/>
        <v>0</v>
      </c>
    </row>
    <row r="202" spans="1:19" ht="25.5" hidden="1" x14ac:dyDescent="0.25">
      <c r="A202" s="14"/>
      <c r="B202" s="26">
        <v>422300</v>
      </c>
      <c r="C202" s="12" t="s">
        <v>172</v>
      </c>
      <c r="D202" s="80">
        <f>SUM(D203+D205)</f>
        <v>0</v>
      </c>
      <c r="E202" s="65">
        <f t="shared" ref="E202:O202" si="141">SUM(E203+E205)</f>
        <v>0</v>
      </c>
      <c r="F202" s="13">
        <f t="shared" si="141"/>
        <v>0</v>
      </c>
      <c r="G202" s="13">
        <f t="shared" si="141"/>
        <v>0</v>
      </c>
      <c r="H202" s="13">
        <f t="shared" si="141"/>
        <v>0</v>
      </c>
      <c r="I202" s="13">
        <f t="shared" si="141"/>
        <v>0</v>
      </c>
      <c r="J202" s="13">
        <f t="shared" si="141"/>
        <v>0</v>
      </c>
      <c r="K202" s="13">
        <f t="shared" si="141"/>
        <v>0</v>
      </c>
      <c r="L202" s="13">
        <f t="shared" si="141"/>
        <v>0</v>
      </c>
      <c r="M202" s="13">
        <f t="shared" si="141"/>
        <v>0</v>
      </c>
      <c r="N202" s="13">
        <f t="shared" si="141"/>
        <v>0</v>
      </c>
      <c r="O202" s="46">
        <f t="shared" si="141"/>
        <v>0</v>
      </c>
      <c r="P202" s="64">
        <f t="shared" si="107"/>
        <v>0</v>
      </c>
      <c r="Q202" s="46">
        <f t="shared" ref="Q202:R202" si="142">SUM(Q203+Q205)</f>
        <v>0</v>
      </c>
      <c r="R202" s="46">
        <f t="shared" si="142"/>
        <v>0</v>
      </c>
      <c r="S202" s="64">
        <f t="shared" si="108"/>
        <v>0</v>
      </c>
    </row>
    <row r="203" spans="1:19" ht="25.5" hidden="1" x14ac:dyDescent="0.25">
      <c r="A203" s="14"/>
      <c r="B203" s="22">
        <v>422320</v>
      </c>
      <c r="C203" s="16" t="s">
        <v>173</v>
      </c>
      <c r="D203" s="81">
        <f>SUM(D204)</f>
        <v>0</v>
      </c>
      <c r="E203" s="66">
        <f t="shared" ref="E203:O203" si="143">SUM(E204)</f>
        <v>0</v>
      </c>
      <c r="F203" s="17">
        <f t="shared" si="143"/>
        <v>0</v>
      </c>
      <c r="G203" s="17">
        <f t="shared" si="143"/>
        <v>0</v>
      </c>
      <c r="H203" s="17">
        <f t="shared" si="143"/>
        <v>0</v>
      </c>
      <c r="I203" s="17">
        <f t="shared" si="143"/>
        <v>0</v>
      </c>
      <c r="J203" s="17">
        <f t="shared" si="143"/>
        <v>0</v>
      </c>
      <c r="K203" s="17">
        <f t="shared" si="143"/>
        <v>0</v>
      </c>
      <c r="L203" s="17">
        <f t="shared" si="143"/>
        <v>0</v>
      </c>
      <c r="M203" s="17">
        <f t="shared" si="143"/>
        <v>0</v>
      </c>
      <c r="N203" s="17">
        <f t="shared" si="143"/>
        <v>0</v>
      </c>
      <c r="O203" s="47">
        <f t="shared" si="143"/>
        <v>0</v>
      </c>
      <c r="P203" s="64">
        <f t="shared" si="107"/>
        <v>0</v>
      </c>
      <c r="Q203" s="47">
        <f t="shared" ref="Q203:R203" si="144">SUM(Q204)</f>
        <v>0</v>
      </c>
      <c r="R203" s="47">
        <f t="shared" si="144"/>
        <v>0</v>
      </c>
      <c r="S203" s="64">
        <f t="shared" si="108"/>
        <v>0</v>
      </c>
    </row>
    <row r="204" spans="1:19" ht="59.25" hidden="1" customHeight="1" x14ac:dyDescent="0.25">
      <c r="A204" s="14"/>
      <c r="B204" s="22">
        <v>422321</v>
      </c>
      <c r="C204" s="16" t="s">
        <v>174</v>
      </c>
      <c r="D204" s="82"/>
      <c r="E204" s="67"/>
      <c r="F204" s="18"/>
      <c r="G204" s="18"/>
      <c r="H204" s="18"/>
      <c r="I204" s="18"/>
      <c r="J204" s="18"/>
      <c r="K204" s="18"/>
      <c r="L204" s="18"/>
      <c r="M204" s="18"/>
      <c r="N204" s="18"/>
      <c r="O204" s="48"/>
      <c r="P204" s="64">
        <f t="shared" si="107"/>
        <v>0</v>
      </c>
      <c r="Q204" s="48"/>
      <c r="R204" s="48"/>
      <c r="S204" s="64">
        <f t="shared" si="108"/>
        <v>0</v>
      </c>
    </row>
    <row r="205" spans="1:19" ht="25.5" hidden="1" x14ac:dyDescent="0.25">
      <c r="A205" s="14"/>
      <c r="B205" s="22">
        <v>422390</v>
      </c>
      <c r="C205" s="16" t="s">
        <v>175</v>
      </c>
      <c r="D205" s="83">
        <f>SUM(D206:D208)</f>
        <v>0</v>
      </c>
      <c r="E205" s="68">
        <f t="shared" ref="E205:O205" si="145">SUM(E206:E208)</f>
        <v>0</v>
      </c>
      <c r="F205" s="19">
        <f t="shared" si="145"/>
        <v>0</v>
      </c>
      <c r="G205" s="19">
        <f t="shared" si="145"/>
        <v>0</v>
      </c>
      <c r="H205" s="19">
        <f t="shared" si="145"/>
        <v>0</v>
      </c>
      <c r="I205" s="19">
        <f t="shared" si="145"/>
        <v>0</v>
      </c>
      <c r="J205" s="19">
        <f t="shared" si="145"/>
        <v>0</v>
      </c>
      <c r="K205" s="19">
        <f t="shared" si="145"/>
        <v>0</v>
      </c>
      <c r="L205" s="19">
        <f t="shared" si="145"/>
        <v>0</v>
      </c>
      <c r="M205" s="19">
        <f t="shared" si="145"/>
        <v>0</v>
      </c>
      <c r="N205" s="19">
        <f t="shared" si="145"/>
        <v>0</v>
      </c>
      <c r="O205" s="49">
        <f t="shared" si="145"/>
        <v>0</v>
      </c>
      <c r="P205" s="64">
        <f t="shared" si="107"/>
        <v>0</v>
      </c>
      <c r="Q205" s="49">
        <f t="shared" ref="Q205:R205" si="146">SUM(Q206:Q208)</f>
        <v>0</v>
      </c>
      <c r="R205" s="49">
        <f t="shared" si="146"/>
        <v>0</v>
      </c>
      <c r="S205" s="64">
        <f t="shared" si="108"/>
        <v>0</v>
      </c>
    </row>
    <row r="206" spans="1:19" hidden="1" x14ac:dyDescent="0.25">
      <c r="A206" s="14"/>
      <c r="B206" s="22">
        <v>422391</v>
      </c>
      <c r="C206" s="16" t="s">
        <v>176</v>
      </c>
      <c r="D206" s="82"/>
      <c r="E206" s="67"/>
      <c r="F206" s="18"/>
      <c r="G206" s="18"/>
      <c r="H206" s="18"/>
      <c r="I206" s="18"/>
      <c r="J206" s="18"/>
      <c r="K206" s="18"/>
      <c r="L206" s="18"/>
      <c r="M206" s="18"/>
      <c r="N206" s="18"/>
      <c r="O206" s="48"/>
      <c r="P206" s="64">
        <f t="shared" si="107"/>
        <v>0</v>
      </c>
      <c r="Q206" s="48"/>
      <c r="R206" s="48"/>
      <c r="S206" s="64">
        <f t="shared" si="108"/>
        <v>0</v>
      </c>
    </row>
    <row r="207" spans="1:19" ht="102.75" hidden="1" customHeight="1" x14ac:dyDescent="0.25">
      <c r="A207" s="14"/>
      <c r="B207" s="22">
        <v>422394</v>
      </c>
      <c r="C207" s="16" t="s">
        <v>544</v>
      </c>
      <c r="D207" s="82"/>
      <c r="E207" s="67"/>
      <c r="F207" s="18"/>
      <c r="G207" s="18"/>
      <c r="H207" s="18"/>
      <c r="I207" s="18"/>
      <c r="J207" s="18"/>
      <c r="K207" s="18"/>
      <c r="L207" s="18"/>
      <c r="M207" s="18"/>
      <c r="N207" s="18"/>
      <c r="O207" s="48"/>
      <c r="P207" s="64">
        <f t="shared" si="107"/>
        <v>0</v>
      </c>
      <c r="Q207" s="48"/>
      <c r="R207" s="48"/>
      <c r="S207" s="64">
        <f t="shared" si="108"/>
        <v>0</v>
      </c>
    </row>
    <row r="208" spans="1:19" ht="57.75" hidden="1" customHeight="1" x14ac:dyDescent="0.25">
      <c r="A208" s="14"/>
      <c r="B208" s="22">
        <v>422399</v>
      </c>
      <c r="C208" s="16" t="s">
        <v>545</v>
      </c>
      <c r="D208" s="82"/>
      <c r="E208" s="67"/>
      <c r="F208" s="18"/>
      <c r="G208" s="18"/>
      <c r="H208" s="18"/>
      <c r="I208" s="18"/>
      <c r="J208" s="18"/>
      <c r="K208" s="18"/>
      <c r="L208" s="18"/>
      <c r="M208" s="18"/>
      <c r="N208" s="18"/>
      <c r="O208" s="48"/>
      <c r="P208" s="64">
        <f t="shared" si="107"/>
        <v>0</v>
      </c>
      <c r="Q208" s="48"/>
      <c r="R208" s="48"/>
      <c r="S208" s="64">
        <f t="shared" si="108"/>
        <v>0</v>
      </c>
    </row>
    <row r="209" spans="1:19" hidden="1" x14ac:dyDescent="0.25">
      <c r="A209" s="14"/>
      <c r="B209" s="26">
        <v>422400</v>
      </c>
      <c r="C209" s="12" t="s">
        <v>177</v>
      </c>
      <c r="D209" s="85">
        <f>SUM(D210)</f>
        <v>0</v>
      </c>
      <c r="E209" s="70">
        <f t="shared" ref="E209:O209" si="147">SUM(E210)</f>
        <v>0</v>
      </c>
      <c r="F209" s="24">
        <f t="shared" si="147"/>
        <v>0</v>
      </c>
      <c r="G209" s="24">
        <f t="shared" si="147"/>
        <v>0</v>
      </c>
      <c r="H209" s="24">
        <f t="shared" si="147"/>
        <v>0</v>
      </c>
      <c r="I209" s="24">
        <f t="shared" si="147"/>
        <v>0</v>
      </c>
      <c r="J209" s="24">
        <f t="shared" si="147"/>
        <v>0</v>
      </c>
      <c r="K209" s="24">
        <f t="shared" si="147"/>
        <v>0</v>
      </c>
      <c r="L209" s="24">
        <f t="shared" si="147"/>
        <v>0</v>
      </c>
      <c r="M209" s="24">
        <f t="shared" si="147"/>
        <v>0</v>
      </c>
      <c r="N209" s="24">
        <f t="shared" si="147"/>
        <v>0</v>
      </c>
      <c r="O209" s="52">
        <f t="shared" si="147"/>
        <v>0</v>
      </c>
      <c r="P209" s="64">
        <f t="shared" si="107"/>
        <v>0</v>
      </c>
      <c r="Q209" s="52">
        <f t="shared" ref="Q209:R209" si="148">SUM(Q210)</f>
        <v>0</v>
      </c>
      <c r="R209" s="52">
        <f t="shared" si="148"/>
        <v>0</v>
      </c>
      <c r="S209" s="64">
        <f t="shared" si="108"/>
        <v>0</v>
      </c>
    </row>
    <row r="210" spans="1:19" hidden="1" x14ac:dyDescent="0.25">
      <c r="A210" s="14"/>
      <c r="B210" s="22">
        <v>422410</v>
      </c>
      <c r="C210" s="16" t="s">
        <v>177</v>
      </c>
      <c r="D210" s="83">
        <f>SUM(D211:D212)</f>
        <v>0</v>
      </c>
      <c r="E210" s="68">
        <f t="shared" ref="E210:O210" si="149">SUM(E211:E212)</f>
        <v>0</v>
      </c>
      <c r="F210" s="19">
        <f t="shared" si="149"/>
        <v>0</v>
      </c>
      <c r="G210" s="19">
        <f t="shared" si="149"/>
        <v>0</v>
      </c>
      <c r="H210" s="19">
        <f t="shared" si="149"/>
        <v>0</v>
      </c>
      <c r="I210" s="19">
        <f t="shared" si="149"/>
        <v>0</v>
      </c>
      <c r="J210" s="19">
        <f t="shared" si="149"/>
        <v>0</v>
      </c>
      <c r="K210" s="19">
        <f t="shared" si="149"/>
        <v>0</v>
      </c>
      <c r="L210" s="19">
        <f t="shared" si="149"/>
        <v>0</v>
      </c>
      <c r="M210" s="19">
        <f t="shared" si="149"/>
        <v>0</v>
      </c>
      <c r="N210" s="19">
        <f t="shared" si="149"/>
        <v>0</v>
      </c>
      <c r="O210" s="49">
        <f t="shared" si="149"/>
        <v>0</v>
      </c>
      <c r="P210" s="64">
        <f t="shared" si="107"/>
        <v>0</v>
      </c>
      <c r="Q210" s="49">
        <f t="shared" ref="Q210:R210" si="150">SUM(Q211:Q212)</f>
        <v>0</v>
      </c>
      <c r="R210" s="49">
        <f t="shared" si="150"/>
        <v>0</v>
      </c>
      <c r="S210" s="64">
        <f t="shared" si="108"/>
        <v>0</v>
      </c>
    </row>
    <row r="211" spans="1:19" hidden="1" x14ac:dyDescent="0.25">
      <c r="A211" s="14"/>
      <c r="B211" s="22">
        <v>422411</v>
      </c>
      <c r="C211" s="16" t="s">
        <v>178</v>
      </c>
      <c r="D211" s="82"/>
      <c r="E211" s="67"/>
      <c r="F211" s="18"/>
      <c r="G211" s="18"/>
      <c r="H211" s="18"/>
      <c r="I211" s="18"/>
      <c r="J211" s="18"/>
      <c r="K211" s="18"/>
      <c r="L211" s="18"/>
      <c r="M211" s="18"/>
      <c r="N211" s="18"/>
      <c r="O211" s="48"/>
      <c r="P211" s="64">
        <f t="shared" si="107"/>
        <v>0</v>
      </c>
      <c r="Q211" s="48"/>
      <c r="R211" s="48"/>
      <c r="S211" s="64">
        <f t="shared" si="108"/>
        <v>0</v>
      </c>
    </row>
    <row r="212" spans="1:19" ht="52.5" hidden="1" customHeight="1" x14ac:dyDescent="0.25">
      <c r="A212" s="14"/>
      <c r="B212" s="22">
        <v>422412</v>
      </c>
      <c r="C212" s="16" t="s">
        <v>179</v>
      </c>
      <c r="D212" s="82"/>
      <c r="E212" s="67"/>
      <c r="F212" s="18"/>
      <c r="G212" s="18"/>
      <c r="H212" s="18"/>
      <c r="I212" s="18"/>
      <c r="J212" s="18"/>
      <c r="K212" s="18"/>
      <c r="L212" s="18"/>
      <c r="M212" s="18"/>
      <c r="N212" s="18"/>
      <c r="O212" s="48"/>
      <c r="P212" s="64">
        <f t="shared" si="107"/>
        <v>0</v>
      </c>
      <c r="Q212" s="48"/>
      <c r="R212" s="48"/>
      <c r="S212" s="64">
        <f t="shared" si="108"/>
        <v>0</v>
      </c>
    </row>
    <row r="213" spans="1:19" hidden="1" x14ac:dyDescent="0.25">
      <c r="A213" s="10"/>
      <c r="B213" s="26">
        <v>422900</v>
      </c>
      <c r="C213" s="12" t="s">
        <v>180</v>
      </c>
      <c r="D213" s="85">
        <f>SUM(D214)</f>
        <v>0</v>
      </c>
      <c r="E213" s="70">
        <f t="shared" ref="E213:O214" si="151">SUM(E214)</f>
        <v>0</v>
      </c>
      <c r="F213" s="24">
        <f t="shared" si="151"/>
        <v>0</v>
      </c>
      <c r="G213" s="24">
        <f t="shared" si="151"/>
        <v>0</v>
      </c>
      <c r="H213" s="24">
        <f t="shared" si="151"/>
        <v>0</v>
      </c>
      <c r="I213" s="24">
        <f t="shared" si="151"/>
        <v>0</v>
      </c>
      <c r="J213" s="24">
        <f t="shared" si="151"/>
        <v>0</v>
      </c>
      <c r="K213" s="24">
        <f t="shared" si="151"/>
        <v>0</v>
      </c>
      <c r="L213" s="24">
        <f t="shared" si="151"/>
        <v>0</v>
      </c>
      <c r="M213" s="24">
        <f t="shared" si="151"/>
        <v>0</v>
      </c>
      <c r="N213" s="24">
        <f t="shared" si="151"/>
        <v>0</v>
      </c>
      <c r="O213" s="52">
        <f t="shared" si="151"/>
        <v>0</v>
      </c>
      <c r="P213" s="64">
        <f t="shared" si="107"/>
        <v>0</v>
      </c>
      <c r="Q213" s="52">
        <f t="shared" ref="Q213:R214" si="152">SUM(Q214)</f>
        <v>0</v>
      </c>
      <c r="R213" s="52">
        <f t="shared" si="152"/>
        <v>0</v>
      </c>
      <c r="S213" s="64">
        <f t="shared" si="108"/>
        <v>0</v>
      </c>
    </row>
    <row r="214" spans="1:19" hidden="1" x14ac:dyDescent="0.25">
      <c r="A214" s="14"/>
      <c r="B214" s="22">
        <v>422910</v>
      </c>
      <c r="C214" s="16" t="s">
        <v>180</v>
      </c>
      <c r="D214" s="83">
        <f>SUM(D215)</f>
        <v>0</v>
      </c>
      <c r="E214" s="68">
        <f t="shared" si="151"/>
        <v>0</v>
      </c>
      <c r="F214" s="19">
        <f t="shared" si="151"/>
        <v>0</v>
      </c>
      <c r="G214" s="19">
        <f t="shared" si="151"/>
        <v>0</v>
      </c>
      <c r="H214" s="19">
        <f t="shared" si="151"/>
        <v>0</v>
      </c>
      <c r="I214" s="19">
        <f t="shared" si="151"/>
        <v>0</v>
      </c>
      <c r="J214" s="19">
        <f t="shared" si="151"/>
        <v>0</v>
      </c>
      <c r="K214" s="19">
        <f t="shared" si="151"/>
        <v>0</v>
      </c>
      <c r="L214" s="19">
        <f t="shared" si="151"/>
        <v>0</v>
      </c>
      <c r="M214" s="19">
        <f t="shared" si="151"/>
        <v>0</v>
      </c>
      <c r="N214" s="19">
        <f t="shared" si="151"/>
        <v>0</v>
      </c>
      <c r="O214" s="49">
        <f t="shared" si="151"/>
        <v>0</v>
      </c>
      <c r="P214" s="64">
        <f t="shared" si="107"/>
        <v>0</v>
      </c>
      <c r="Q214" s="49">
        <f t="shared" si="152"/>
        <v>0</v>
      </c>
      <c r="R214" s="49">
        <f t="shared" si="152"/>
        <v>0</v>
      </c>
      <c r="S214" s="64">
        <f t="shared" si="108"/>
        <v>0</v>
      </c>
    </row>
    <row r="215" spans="1:19" ht="43.5" hidden="1" customHeight="1" x14ac:dyDescent="0.25">
      <c r="A215" s="14"/>
      <c r="B215" s="22">
        <v>422911</v>
      </c>
      <c r="C215" s="16" t="s">
        <v>546</v>
      </c>
      <c r="D215" s="83"/>
      <c r="E215" s="68"/>
      <c r="F215" s="19"/>
      <c r="G215" s="19"/>
      <c r="H215" s="19"/>
      <c r="I215" s="19"/>
      <c r="J215" s="19"/>
      <c r="K215" s="19"/>
      <c r="L215" s="19"/>
      <c r="M215" s="19"/>
      <c r="N215" s="19"/>
      <c r="O215" s="49"/>
      <c r="P215" s="64">
        <f t="shared" si="107"/>
        <v>0</v>
      </c>
      <c r="Q215" s="49"/>
      <c r="R215" s="49"/>
      <c r="S215" s="64">
        <f t="shared" si="108"/>
        <v>0</v>
      </c>
    </row>
    <row r="216" spans="1:19" ht="18.75" customHeight="1" x14ac:dyDescent="0.25">
      <c r="A216" s="10">
        <v>79</v>
      </c>
      <c r="B216" s="26">
        <v>423000</v>
      </c>
      <c r="C216" s="20" t="s">
        <v>181</v>
      </c>
      <c r="D216" s="80">
        <f t="shared" ref="D216:O216" si="153">SUM(D217,D224,D232,D242,D257,D275,D281,D285)</f>
        <v>1420000</v>
      </c>
      <c r="E216" s="65">
        <f t="shared" si="153"/>
        <v>2020000</v>
      </c>
      <c r="F216" s="13">
        <f t="shared" si="153"/>
        <v>0</v>
      </c>
      <c r="G216" s="13">
        <f t="shared" si="153"/>
        <v>0</v>
      </c>
      <c r="H216" s="13">
        <f t="shared" si="153"/>
        <v>0</v>
      </c>
      <c r="I216" s="13">
        <f t="shared" si="153"/>
        <v>0</v>
      </c>
      <c r="J216" s="13">
        <f t="shared" si="153"/>
        <v>0</v>
      </c>
      <c r="K216" s="13">
        <f t="shared" si="153"/>
        <v>0</v>
      </c>
      <c r="L216" s="13">
        <f t="shared" si="153"/>
        <v>0</v>
      </c>
      <c r="M216" s="13">
        <f t="shared" si="153"/>
        <v>0</v>
      </c>
      <c r="N216" s="13">
        <f t="shared" si="153"/>
        <v>0</v>
      </c>
      <c r="O216" s="46">
        <f t="shared" si="153"/>
        <v>0</v>
      </c>
      <c r="P216" s="64">
        <f t="shared" si="107"/>
        <v>2020000</v>
      </c>
      <c r="Q216" s="46">
        <f>SUM(Q217,Q224,Q232,Q242,Q257,Q275,Q281,Q285)</f>
        <v>2250000</v>
      </c>
      <c r="R216" s="46">
        <f>SUM(R217,R224,R232,R242,R257,R275,R281,R285)</f>
        <v>2250000</v>
      </c>
      <c r="S216" s="64">
        <f t="shared" si="108"/>
        <v>6520000</v>
      </c>
    </row>
    <row r="217" spans="1:19" hidden="1" x14ac:dyDescent="0.25">
      <c r="A217" s="10"/>
      <c r="B217" s="26">
        <v>423100</v>
      </c>
      <c r="C217" s="12" t="s">
        <v>182</v>
      </c>
      <c r="D217" s="80">
        <f>SUM(D218+D220+D222)</f>
        <v>0</v>
      </c>
      <c r="E217" s="65">
        <f t="shared" ref="E217:O217" si="154">SUM(E218+E220+E222)</f>
        <v>0</v>
      </c>
      <c r="F217" s="13">
        <f t="shared" si="154"/>
        <v>0</v>
      </c>
      <c r="G217" s="13">
        <f t="shared" si="154"/>
        <v>0</v>
      </c>
      <c r="H217" s="13">
        <f t="shared" si="154"/>
        <v>0</v>
      </c>
      <c r="I217" s="13">
        <f t="shared" si="154"/>
        <v>0</v>
      </c>
      <c r="J217" s="13">
        <f t="shared" si="154"/>
        <v>0</v>
      </c>
      <c r="K217" s="13">
        <f t="shared" si="154"/>
        <v>0</v>
      </c>
      <c r="L217" s="13">
        <f t="shared" si="154"/>
        <v>0</v>
      </c>
      <c r="M217" s="13">
        <f t="shared" si="154"/>
        <v>0</v>
      </c>
      <c r="N217" s="13">
        <f t="shared" si="154"/>
        <v>0</v>
      </c>
      <c r="O217" s="46">
        <f t="shared" si="154"/>
        <v>0</v>
      </c>
      <c r="P217" s="64">
        <f t="shared" si="107"/>
        <v>0</v>
      </c>
      <c r="Q217" s="46">
        <f t="shared" ref="Q217:R217" si="155">SUM(Q218+Q220+Q222)</f>
        <v>0</v>
      </c>
      <c r="R217" s="46">
        <f t="shared" si="155"/>
        <v>0</v>
      </c>
      <c r="S217" s="64">
        <f t="shared" si="108"/>
        <v>0</v>
      </c>
    </row>
    <row r="218" spans="1:19" hidden="1" x14ac:dyDescent="0.25">
      <c r="A218" s="14"/>
      <c r="B218" s="22">
        <v>423110</v>
      </c>
      <c r="C218" s="16" t="s">
        <v>183</v>
      </c>
      <c r="D218" s="81">
        <f>SUM(D219)</f>
        <v>0</v>
      </c>
      <c r="E218" s="66">
        <f t="shared" ref="E218:O218" si="156">SUM(E219)</f>
        <v>0</v>
      </c>
      <c r="F218" s="17">
        <f t="shared" si="156"/>
        <v>0</v>
      </c>
      <c r="G218" s="17">
        <f t="shared" si="156"/>
        <v>0</v>
      </c>
      <c r="H218" s="17">
        <f t="shared" si="156"/>
        <v>0</v>
      </c>
      <c r="I218" s="17">
        <f t="shared" si="156"/>
        <v>0</v>
      </c>
      <c r="J218" s="17">
        <f t="shared" si="156"/>
        <v>0</v>
      </c>
      <c r="K218" s="17">
        <f t="shared" si="156"/>
        <v>0</v>
      </c>
      <c r="L218" s="17">
        <f t="shared" si="156"/>
        <v>0</v>
      </c>
      <c r="M218" s="17">
        <f t="shared" si="156"/>
        <v>0</v>
      </c>
      <c r="N218" s="17">
        <f t="shared" si="156"/>
        <v>0</v>
      </c>
      <c r="O218" s="47">
        <f t="shared" si="156"/>
        <v>0</v>
      </c>
      <c r="P218" s="64">
        <f t="shared" si="107"/>
        <v>0</v>
      </c>
      <c r="Q218" s="47">
        <f t="shared" ref="Q218:R218" si="157">SUM(Q219)</f>
        <v>0</v>
      </c>
      <c r="R218" s="47">
        <f t="shared" si="157"/>
        <v>0</v>
      </c>
      <c r="S218" s="64">
        <f t="shared" si="108"/>
        <v>0</v>
      </c>
    </row>
    <row r="219" spans="1:19" hidden="1" x14ac:dyDescent="0.25">
      <c r="A219" s="14"/>
      <c r="B219" s="22">
        <v>423111</v>
      </c>
      <c r="C219" s="16" t="s">
        <v>183</v>
      </c>
      <c r="D219" s="82"/>
      <c r="E219" s="67"/>
      <c r="F219" s="18"/>
      <c r="G219" s="18"/>
      <c r="H219" s="18"/>
      <c r="I219" s="18"/>
      <c r="J219" s="18"/>
      <c r="K219" s="18"/>
      <c r="L219" s="18"/>
      <c r="M219" s="18"/>
      <c r="N219" s="18"/>
      <c r="O219" s="48"/>
      <c r="P219" s="64">
        <f t="shared" si="107"/>
        <v>0</v>
      </c>
      <c r="Q219" s="48"/>
      <c r="R219" s="48"/>
      <c r="S219" s="64">
        <f t="shared" si="108"/>
        <v>0</v>
      </c>
    </row>
    <row r="220" spans="1:19" hidden="1" x14ac:dyDescent="0.25">
      <c r="A220" s="14"/>
      <c r="B220" s="22">
        <v>423130</v>
      </c>
      <c r="C220" s="16" t="s">
        <v>184</v>
      </c>
      <c r="D220" s="83">
        <f>SUM(D221)</f>
        <v>0</v>
      </c>
      <c r="E220" s="68">
        <f t="shared" ref="E220:O220" si="158">SUM(E221)</f>
        <v>0</v>
      </c>
      <c r="F220" s="19">
        <f t="shared" si="158"/>
        <v>0</v>
      </c>
      <c r="G220" s="19">
        <f t="shared" si="158"/>
        <v>0</v>
      </c>
      <c r="H220" s="19">
        <f t="shared" si="158"/>
        <v>0</v>
      </c>
      <c r="I220" s="19">
        <f t="shared" si="158"/>
        <v>0</v>
      </c>
      <c r="J220" s="19">
        <f t="shared" si="158"/>
        <v>0</v>
      </c>
      <c r="K220" s="19">
        <f t="shared" si="158"/>
        <v>0</v>
      </c>
      <c r="L220" s="19">
        <f t="shared" si="158"/>
        <v>0</v>
      </c>
      <c r="M220" s="19">
        <f t="shared" si="158"/>
        <v>0</v>
      </c>
      <c r="N220" s="19">
        <f t="shared" si="158"/>
        <v>0</v>
      </c>
      <c r="O220" s="49">
        <f t="shared" si="158"/>
        <v>0</v>
      </c>
      <c r="P220" s="64">
        <f t="shared" si="107"/>
        <v>0</v>
      </c>
      <c r="Q220" s="49">
        <f t="shared" ref="Q220:R220" si="159">SUM(Q221)</f>
        <v>0</v>
      </c>
      <c r="R220" s="49">
        <f t="shared" si="159"/>
        <v>0</v>
      </c>
      <c r="S220" s="64">
        <f t="shared" si="108"/>
        <v>0</v>
      </c>
    </row>
    <row r="221" spans="1:19" ht="25.5" hidden="1" x14ac:dyDescent="0.25">
      <c r="A221" s="14"/>
      <c r="B221" s="22">
        <v>423131</v>
      </c>
      <c r="C221" s="16" t="s">
        <v>185</v>
      </c>
      <c r="D221" s="82"/>
      <c r="E221" s="67"/>
      <c r="F221" s="18"/>
      <c r="G221" s="18"/>
      <c r="H221" s="18"/>
      <c r="I221" s="18"/>
      <c r="J221" s="18"/>
      <c r="K221" s="18"/>
      <c r="L221" s="18"/>
      <c r="M221" s="18"/>
      <c r="N221" s="18"/>
      <c r="O221" s="48"/>
      <c r="P221" s="64">
        <f t="shared" si="107"/>
        <v>0</v>
      </c>
      <c r="Q221" s="48"/>
      <c r="R221" s="48"/>
      <c r="S221" s="64">
        <f t="shared" si="108"/>
        <v>0</v>
      </c>
    </row>
    <row r="222" spans="1:19" hidden="1" x14ac:dyDescent="0.25">
      <c r="A222" s="14"/>
      <c r="B222" s="22">
        <v>423190</v>
      </c>
      <c r="C222" s="16" t="s">
        <v>186</v>
      </c>
      <c r="D222" s="83">
        <f>SUM(D223)</f>
        <v>0</v>
      </c>
      <c r="E222" s="68">
        <f t="shared" ref="E222:O222" si="160">SUM(E223)</f>
        <v>0</v>
      </c>
      <c r="F222" s="19">
        <f t="shared" si="160"/>
        <v>0</v>
      </c>
      <c r="G222" s="19">
        <f t="shared" si="160"/>
        <v>0</v>
      </c>
      <c r="H222" s="19">
        <f t="shared" si="160"/>
        <v>0</v>
      </c>
      <c r="I222" s="19">
        <f t="shared" si="160"/>
        <v>0</v>
      </c>
      <c r="J222" s="19">
        <f t="shared" si="160"/>
        <v>0</v>
      </c>
      <c r="K222" s="19">
        <f t="shared" si="160"/>
        <v>0</v>
      </c>
      <c r="L222" s="19">
        <f t="shared" si="160"/>
        <v>0</v>
      </c>
      <c r="M222" s="19">
        <f t="shared" si="160"/>
        <v>0</v>
      </c>
      <c r="N222" s="19">
        <f t="shared" si="160"/>
        <v>0</v>
      </c>
      <c r="O222" s="49">
        <f t="shared" si="160"/>
        <v>0</v>
      </c>
      <c r="P222" s="64">
        <f t="shared" si="107"/>
        <v>0</v>
      </c>
      <c r="Q222" s="49">
        <f t="shared" ref="Q222:R222" si="161">SUM(Q223)</f>
        <v>0</v>
      </c>
      <c r="R222" s="49">
        <f t="shared" si="161"/>
        <v>0</v>
      </c>
      <c r="S222" s="64">
        <f t="shared" si="108"/>
        <v>0</v>
      </c>
    </row>
    <row r="223" spans="1:19" ht="75" hidden="1" customHeight="1" x14ac:dyDescent="0.25">
      <c r="A223" s="14"/>
      <c r="B223" s="22">
        <v>423191</v>
      </c>
      <c r="C223" s="16" t="s">
        <v>547</v>
      </c>
      <c r="D223" s="82"/>
      <c r="E223" s="67"/>
      <c r="F223" s="18"/>
      <c r="G223" s="18"/>
      <c r="H223" s="18"/>
      <c r="I223" s="18"/>
      <c r="J223" s="18"/>
      <c r="K223" s="18"/>
      <c r="L223" s="18"/>
      <c r="M223" s="18"/>
      <c r="N223" s="18"/>
      <c r="O223" s="48"/>
      <c r="P223" s="64">
        <f t="shared" si="107"/>
        <v>0</v>
      </c>
      <c r="Q223" s="48"/>
      <c r="R223" s="48"/>
      <c r="S223" s="64">
        <f t="shared" si="108"/>
        <v>0</v>
      </c>
    </row>
    <row r="224" spans="1:19" hidden="1" x14ac:dyDescent="0.25">
      <c r="A224" s="10"/>
      <c r="B224" s="26">
        <v>423200</v>
      </c>
      <c r="C224" s="12" t="s">
        <v>187</v>
      </c>
      <c r="D224" s="80">
        <f>SUM(D225,D228,D230)</f>
        <v>0</v>
      </c>
      <c r="E224" s="65">
        <f t="shared" ref="E224:O224" si="162">SUM(E225,E228,E230)</f>
        <v>0</v>
      </c>
      <c r="F224" s="13">
        <f t="shared" si="162"/>
        <v>0</v>
      </c>
      <c r="G224" s="13">
        <f t="shared" si="162"/>
        <v>0</v>
      </c>
      <c r="H224" s="13">
        <f t="shared" si="162"/>
        <v>0</v>
      </c>
      <c r="I224" s="13">
        <f t="shared" si="162"/>
        <v>0</v>
      </c>
      <c r="J224" s="13">
        <f t="shared" si="162"/>
        <v>0</v>
      </c>
      <c r="K224" s="13">
        <f t="shared" si="162"/>
        <v>0</v>
      </c>
      <c r="L224" s="13">
        <f t="shared" si="162"/>
        <v>0</v>
      </c>
      <c r="M224" s="13">
        <f t="shared" si="162"/>
        <v>0</v>
      </c>
      <c r="N224" s="13">
        <f t="shared" si="162"/>
        <v>0</v>
      </c>
      <c r="O224" s="46">
        <f t="shared" si="162"/>
        <v>0</v>
      </c>
      <c r="P224" s="64">
        <f t="shared" si="107"/>
        <v>0</v>
      </c>
      <c r="Q224" s="46">
        <f t="shared" ref="Q224:R224" si="163">SUM(Q225,Q228,Q230)</f>
        <v>0</v>
      </c>
      <c r="R224" s="46">
        <f t="shared" si="163"/>
        <v>0</v>
      </c>
      <c r="S224" s="64">
        <f t="shared" si="108"/>
        <v>0</v>
      </c>
    </row>
    <row r="225" spans="1:19" hidden="1" x14ac:dyDescent="0.25">
      <c r="A225" s="14"/>
      <c r="B225" s="22">
        <v>423210</v>
      </c>
      <c r="C225" s="16" t="s">
        <v>188</v>
      </c>
      <c r="D225" s="81">
        <f>D226+D227</f>
        <v>0</v>
      </c>
      <c r="E225" s="66">
        <f>SUM(E226:E227)</f>
        <v>0</v>
      </c>
      <c r="F225" s="66">
        <f t="shared" ref="F225:O225" si="164">SUM(F226:F227)</f>
        <v>0</v>
      </c>
      <c r="G225" s="66">
        <f t="shared" si="164"/>
        <v>0</v>
      </c>
      <c r="H225" s="66">
        <f t="shared" si="164"/>
        <v>0</v>
      </c>
      <c r="I225" s="66">
        <f t="shared" si="164"/>
        <v>0</v>
      </c>
      <c r="J225" s="66">
        <f t="shared" si="164"/>
        <v>0</v>
      </c>
      <c r="K225" s="66">
        <f t="shared" si="164"/>
        <v>0</v>
      </c>
      <c r="L225" s="66">
        <f t="shared" si="164"/>
        <v>0</v>
      </c>
      <c r="M225" s="66">
        <f t="shared" si="164"/>
        <v>0</v>
      </c>
      <c r="N225" s="66">
        <f t="shared" si="164"/>
        <v>0</v>
      </c>
      <c r="O225" s="66">
        <f t="shared" si="164"/>
        <v>0</v>
      </c>
      <c r="P225" s="64">
        <f t="shared" ref="P225:P295" si="165">SUM(E225:O225)</f>
        <v>0</v>
      </c>
      <c r="Q225" s="66">
        <f t="shared" ref="Q225:R225" si="166">SUM(Q226:Q227)</f>
        <v>0</v>
      </c>
      <c r="R225" s="66">
        <f t="shared" si="166"/>
        <v>0</v>
      </c>
      <c r="S225" s="64">
        <f>SUM(P225:R225)</f>
        <v>0</v>
      </c>
    </row>
    <row r="226" spans="1:19" ht="25.5" hidden="1" x14ac:dyDescent="0.25">
      <c r="A226" s="14"/>
      <c r="B226" s="22">
        <v>423211</v>
      </c>
      <c r="C226" s="16" t="s">
        <v>549</v>
      </c>
      <c r="D226" s="171"/>
      <c r="E226" s="172"/>
      <c r="F226" s="173"/>
      <c r="G226" s="173"/>
      <c r="H226" s="173"/>
      <c r="I226" s="173"/>
      <c r="J226" s="173"/>
      <c r="K226" s="173"/>
      <c r="L226" s="173"/>
      <c r="M226" s="173"/>
      <c r="N226" s="173"/>
      <c r="O226" s="174"/>
      <c r="P226" s="64">
        <f>SUM(E226:O226)</f>
        <v>0</v>
      </c>
      <c r="Q226" s="174"/>
      <c r="R226" s="174"/>
      <c r="S226" s="64">
        <f t="shared" ref="S226:S295" si="167">SUM(P226:R226)</f>
        <v>0</v>
      </c>
    </row>
    <row r="227" spans="1:19" ht="25.5" hidden="1" x14ac:dyDescent="0.25">
      <c r="A227" s="14"/>
      <c r="B227" s="22">
        <v>423212</v>
      </c>
      <c r="C227" s="16" t="s">
        <v>653</v>
      </c>
      <c r="D227" s="82"/>
      <c r="E227" s="67"/>
      <c r="F227" s="18"/>
      <c r="G227" s="18"/>
      <c r="H227" s="18"/>
      <c r="I227" s="18"/>
      <c r="J227" s="18"/>
      <c r="K227" s="18"/>
      <c r="L227" s="18"/>
      <c r="M227" s="18"/>
      <c r="N227" s="18"/>
      <c r="O227" s="48"/>
      <c r="P227" s="64">
        <f t="shared" si="165"/>
        <v>0</v>
      </c>
      <c r="Q227" s="48"/>
      <c r="R227" s="48"/>
      <c r="S227" s="64">
        <f t="shared" si="167"/>
        <v>0</v>
      </c>
    </row>
    <row r="228" spans="1:19" hidden="1" x14ac:dyDescent="0.25">
      <c r="A228" s="14"/>
      <c r="B228" s="22">
        <v>423220</v>
      </c>
      <c r="C228" s="16" t="s">
        <v>189</v>
      </c>
      <c r="D228" s="81">
        <f>SUM(D229)</f>
        <v>0</v>
      </c>
      <c r="E228" s="66">
        <f t="shared" ref="E228:O228" si="168">SUM(E229)</f>
        <v>0</v>
      </c>
      <c r="F228" s="17">
        <f t="shared" si="168"/>
        <v>0</v>
      </c>
      <c r="G228" s="17">
        <f t="shared" si="168"/>
        <v>0</v>
      </c>
      <c r="H228" s="17">
        <f t="shared" si="168"/>
        <v>0</v>
      </c>
      <c r="I228" s="17">
        <f t="shared" si="168"/>
        <v>0</v>
      </c>
      <c r="J228" s="17">
        <f t="shared" si="168"/>
        <v>0</v>
      </c>
      <c r="K228" s="17">
        <f t="shared" si="168"/>
        <v>0</v>
      </c>
      <c r="L228" s="17">
        <f t="shared" si="168"/>
        <v>0</v>
      </c>
      <c r="M228" s="17">
        <f t="shared" si="168"/>
        <v>0</v>
      </c>
      <c r="N228" s="17">
        <f t="shared" si="168"/>
        <v>0</v>
      </c>
      <c r="O228" s="47">
        <f t="shared" si="168"/>
        <v>0</v>
      </c>
      <c r="P228" s="64">
        <f t="shared" si="165"/>
        <v>0</v>
      </c>
      <c r="Q228" s="47">
        <f t="shared" ref="Q228:R228" si="169">SUM(Q229)</f>
        <v>0</v>
      </c>
      <c r="R228" s="47">
        <f t="shared" si="169"/>
        <v>0</v>
      </c>
      <c r="S228" s="64">
        <f t="shared" si="167"/>
        <v>0</v>
      </c>
    </row>
    <row r="229" spans="1:19" ht="16.5" hidden="1" customHeight="1" x14ac:dyDescent="0.25">
      <c r="A229" s="14"/>
      <c r="B229" s="22">
        <v>423221</v>
      </c>
      <c r="C229" s="16" t="s">
        <v>548</v>
      </c>
      <c r="D229" s="82"/>
      <c r="E229" s="67"/>
      <c r="F229" s="18"/>
      <c r="G229" s="18"/>
      <c r="H229" s="18"/>
      <c r="I229" s="18"/>
      <c r="J229" s="18"/>
      <c r="K229" s="18"/>
      <c r="L229" s="18"/>
      <c r="M229" s="18"/>
      <c r="N229" s="18"/>
      <c r="O229" s="48"/>
      <c r="P229" s="64">
        <f t="shared" si="165"/>
        <v>0</v>
      </c>
      <c r="Q229" s="48"/>
      <c r="R229" s="48"/>
      <c r="S229" s="64">
        <f t="shared" si="167"/>
        <v>0</v>
      </c>
    </row>
    <row r="230" spans="1:19" hidden="1" x14ac:dyDescent="0.25">
      <c r="A230" s="14"/>
      <c r="B230" s="22">
        <v>423290</v>
      </c>
      <c r="C230" s="16" t="s">
        <v>190</v>
      </c>
      <c r="D230" s="83">
        <f>SUM(D231)</f>
        <v>0</v>
      </c>
      <c r="E230" s="68">
        <f t="shared" ref="E230:O230" si="170">SUM(E231)</f>
        <v>0</v>
      </c>
      <c r="F230" s="19">
        <f t="shared" si="170"/>
        <v>0</v>
      </c>
      <c r="G230" s="19">
        <f t="shared" si="170"/>
        <v>0</v>
      </c>
      <c r="H230" s="19">
        <f t="shared" si="170"/>
        <v>0</v>
      </c>
      <c r="I230" s="19">
        <f t="shared" si="170"/>
        <v>0</v>
      </c>
      <c r="J230" s="19">
        <f t="shared" si="170"/>
        <v>0</v>
      </c>
      <c r="K230" s="19">
        <f t="shared" si="170"/>
        <v>0</v>
      </c>
      <c r="L230" s="19">
        <f t="shared" si="170"/>
        <v>0</v>
      </c>
      <c r="M230" s="19">
        <f t="shared" si="170"/>
        <v>0</v>
      </c>
      <c r="N230" s="19">
        <f t="shared" si="170"/>
        <v>0</v>
      </c>
      <c r="O230" s="49">
        <f t="shared" si="170"/>
        <v>0</v>
      </c>
      <c r="P230" s="64">
        <f t="shared" si="165"/>
        <v>0</v>
      </c>
      <c r="Q230" s="49">
        <f t="shared" ref="Q230:R230" si="171">SUM(Q231)</f>
        <v>0</v>
      </c>
      <c r="R230" s="49">
        <f t="shared" si="171"/>
        <v>0</v>
      </c>
      <c r="S230" s="64">
        <f t="shared" si="167"/>
        <v>0</v>
      </c>
    </row>
    <row r="231" spans="1:19" hidden="1" x14ac:dyDescent="0.25">
      <c r="A231" s="14"/>
      <c r="B231" s="22">
        <v>423291</v>
      </c>
      <c r="C231" s="16" t="s">
        <v>191</v>
      </c>
      <c r="D231" s="82"/>
      <c r="E231" s="67"/>
      <c r="F231" s="18"/>
      <c r="G231" s="18"/>
      <c r="H231" s="18"/>
      <c r="I231" s="18"/>
      <c r="J231" s="18"/>
      <c r="K231" s="18"/>
      <c r="L231" s="18"/>
      <c r="M231" s="18"/>
      <c r="N231" s="18"/>
      <c r="O231" s="48"/>
      <c r="P231" s="64">
        <f t="shared" si="165"/>
        <v>0</v>
      </c>
      <c r="Q231" s="48"/>
      <c r="R231" s="48"/>
      <c r="S231" s="64">
        <f t="shared" si="167"/>
        <v>0</v>
      </c>
    </row>
    <row r="232" spans="1:19" ht="25.5" hidden="1" x14ac:dyDescent="0.25">
      <c r="A232" s="10"/>
      <c r="B232" s="26">
        <v>423300</v>
      </c>
      <c r="C232" s="12" t="s">
        <v>192</v>
      </c>
      <c r="D232" s="80">
        <f>SUM(D233,D235,D239)</f>
        <v>0</v>
      </c>
      <c r="E232" s="65">
        <f t="shared" ref="E232:O232" si="172">SUM(E233,E235,E239)</f>
        <v>0</v>
      </c>
      <c r="F232" s="13">
        <f t="shared" si="172"/>
        <v>0</v>
      </c>
      <c r="G232" s="13">
        <f t="shared" si="172"/>
        <v>0</v>
      </c>
      <c r="H232" s="13">
        <f t="shared" si="172"/>
        <v>0</v>
      </c>
      <c r="I232" s="13">
        <f t="shared" si="172"/>
        <v>0</v>
      </c>
      <c r="J232" s="13">
        <f t="shared" si="172"/>
        <v>0</v>
      </c>
      <c r="K232" s="13">
        <f t="shared" si="172"/>
        <v>0</v>
      </c>
      <c r="L232" s="13">
        <f t="shared" si="172"/>
        <v>0</v>
      </c>
      <c r="M232" s="13">
        <f t="shared" si="172"/>
        <v>0</v>
      </c>
      <c r="N232" s="13">
        <f t="shared" si="172"/>
        <v>0</v>
      </c>
      <c r="O232" s="46">
        <f t="shared" si="172"/>
        <v>0</v>
      </c>
      <c r="P232" s="64">
        <f t="shared" si="165"/>
        <v>0</v>
      </c>
      <c r="Q232" s="46">
        <f t="shared" ref="Q232:R232" si="173">SUM(Q233,Q235,Q239)</f>
        <v>0</v>
      </c>
      <c r="R232" s="46">
        <f t="shared" si="173"/>
        <v>0</v>
      </c>
      <c r="S232" s="64">
        <f t="shared" si="167"/>
        <v>0</v>
      </c>
    </row>
    <row r="233" spans="1:19" ht="29.25" hidden="1" customHeight="1" x14ac:dyDescent="0.25">
      <c r="A233" s="14"/>
      <c r="B233" s="22">
        <v>423310</v>
      </c>
      <c r="C233" s="16" t="s">
        <v>192</v>
      </c>
      <c r="D233" s="81">
        <f>SUM(D234)</f>
        <v>0</v>
      </c>
      <c r="E233" s="66">
        <f t="shared" ref="E233:O233" si="174">SUM(E234)</f>
        <v>0</v>
      </c>
      <c r="F233" s="17">
        <f t="shared" si="174"/>
        <v>0</v>
      </c>
      <c r="G233" s="17">
        <f t="shared" si="174"/>
        <v>0</v>
      </c>
      <c r="H233" s="17">
        <f t="shared" si="174"/>
        <v>0</v>
      </c>
      <c r="I233" s="17">
        <f t="shared" si="174"/>
        <v>0</v>
      </c>
      <c r="J233" s="17">
        <f t="shared" si="174"/>
        <v>0</v>
      </c>
      <c r="K233" s="17">
        <f t="shared" si="174"/>
        <v>0</v>
      </c>
      <c r="L233" s="17">
        <f t="shared" si="174"/>
        <v>0</v>
      </c>
      <c r="M233" s="17">
        <f t="shared" si="174"/>
        <v>0</v>
      </c>
      <c r="N233" s="17">
        <f t="shared" si="174"/>
        <v>0</v>
      </c>
      <c r="O233" s="47">
        <f t="shared" si="174"/>
        <v>0</v>
      </c>
      <c r="P233" s="64">
        <f t="shared" si="165"/>
        <v>0</v>
      </c>
      <c r="Q233" s="47">
        <f t="shared" ref="Q233:R233" si="175">SUM(Q234)</f>
        <v>0</v>
      </c>
      <c r="R233" s="47">
        <f t="shared" si="175"/>
        <v>0</v>
      </c>
      <c r="S233" s="64">
        <f t="shared" si="167"/>
        <v>0</v>
      </c>
    </row>
    <row r="234" spans="1:19" ht="67.5" hidden="1" customHeight="1" x14ac:dyDescent="0.25">
      <c r="A234" s="14"/>
      <c r="B234" s="22">
        <v>423311</v>
      </c>
      <c r="C234" s="16" t="s">
        <v>550</v>
      </c>
      <c r="D234" s="82"/>
      <c r="E234" s="67"/>
      <c r="F234" s="18"/>
      <c r="G234" s="18"/>
      <c r="H234" s="18"/>
      <c r="I234" s="18"/>
      <c r="J234" s="18"/>
      <c r="K234" s="18"/>
      <c r="L234" s="18"/>
      <c r="M234" s="18"/>
      <c r="N234" s="18"/>
      <c r="O234" s="48"/>
      <c r="P234" s="64">
        <f t="shared" si="165"/>
        <v>0</v>
      </c>
      <c r="Q234" s="48"/>
      <c r="R234" s="48"/>
      <c r="S234" s="64">
        <f t="shared" si="167"/>
        <v>0</v>
      </c>
    </row>
    <row r="235" spans="1:19" hidden="1" x14ac:dyDescent="0.25">
      <c r="A235" s="14"/>
      <c r="B235" s="22">
        <v>423320</v>
      </c>
      <c r="C235" s="16" t="s">
        <v>193</v>
      </c>
      <c r="D235" s="81">
        <f>SUM(D236:D238)</f>
        <v>0</v>
      </c>
      <c r="E235" s="66">
        <f t="shared" ref="E235:O235" si="176">SUM(E236:E238)</f>
        <v>0</v>
      </c>
      <c r="F235" s="17">
        <f t="shared" si="176"/>
        <v>0</v>
      </c>
      <c r="G235" s="17">
        <f t="shared" si="176"/>
        <v>0</v>
      </c>
      <c r="H235" s="17">
        <f t="shared" si="176"/>
        <v>0</v>
      </c>
      <c r="I235" s="17">
        <f t="shared" si="176"/>
        <v>0</v>
      </c>
      <c r="J235" s="17">
        <f t="shared" si="176"/>
        <v>0</v>
      </c>
      <c r="K235" s="17">
        <f t="shared" si="176"/>
        <v>0</v>
      </c>
      <c r="L235" s="17">
        <f t="shared" si="176"/>
        <v>0</v>
      </c>
      <c r="M235" s="17">
        <f t="shared" si="176"/>
        <v>0</v>
      </c>
      <c r="N235" s="17">
        <f t="shared" si="176"/>
        <v>0</v>
      </c>
      <c r="O235" s="47">
        <f t="shared" si="176"/>
        <v>0</v>
      </c>
      <c r="P235" s="64">
        <f t="shared" si="165"/>
        <v>0</v>
      </c>
      <c r="Q235" s="47">
        <f t="shared" ref="Q235:R235" si="177">SUM(Q236:Q238)</f>
        <v>0</v>
      </c>
      <c r="R235" s="47">
        <f t="shared" si="177"/>
        <v>0</v>
      </c>
      <c r="S235" s="64">
        <f t="shared" si="167"/>
        <v>0</v>
      </c>
    </row>
    <row r="236" spans="1:19" hidden="1" x14ac:dyDescent="0.25">
      <c r="A236" s="14"/>
      <c r="B236" s="22">
        <v>423321</v>
      </c>
      <c r="C236" s="16" t="s">
        <v>194</v>
      </c>
      <c r="D236" s="82"/>
      <c r="E236" s="67"/>
      <c r="F236" s="18"/>
      <c r="G236" s="18"/>
      <c r="H236" s="18"/>
      <c r="I236" s="18"/>
      <c r="J236" s="18"/>
      <c r="K236" s="18"/>
      <c r="L236" s="18"/>
      <c r="M236" s="18"/>
      <c r="N236" s="18"/>
      <c r="O236" s="48"/>
      <c r="P236" s="64">
        <f t="shared" si="165"/>
        <v>0</v>
      </c>
      <c r="Q236" s="48"/>
      <c r="R236" s="48"/>
      <c r="S236" s="64">
        <f t="shared" si="167"/>
        <v>0</v>
      </c>
    </row>
    <row r="237" spans="1:19" hidden="1" x14ac:dyDescent="0.25">
      <c r="A237" s="14"/>
      <c r="B237" s="22">
        <v>423322</v>
      </c>
      <c r="C237" s="16" t="s">
        <v>195</v>
      </c>
      <c r="D237" s="82"/>
      <c r="E237" s="67"/>
      <c r="F237" s="18"/>
      <c r="G237" s="18"/>
      <c r="H237" s="18"/>
      <c r="I237" s="18"/>
      <c r="J237" s="18"/>
      <c r="K237" s="18"/>
      <c r="L237" s="18"/>
      <c r="M237" s="18"/>
      <c r="N237" s="18"/>
      <c r="O237" s="48"/>
      <c r="P237" s="64">
        <f t="shared" si="165"/>
        <v>0</v>
      </c>
      <c r="Q237" s="48"/>
      <c r="R237" s="48"/>
      <c r="S237" s="64">
        <f t="shared" si="167"/>
        <v>0</v>
      </c>
    </row>
    <row r="238" spans="1:19" ht="25.5" hidden="1" x14ac:dyDescent="0.25">
      <c r="A238" s="14"/>
      <c r="B238" s="22">
        <v>423323</v>
      </c>
      <c r="C238" s="16" t="s">
        <v>196</v>
      </c>
      <c r="D238" s="82"/>
      <c r="E238" s="67"/>
      <c r="F238" s="18"/>
      <c r="G238" s="18"/>
      <c r="H238" s="18"/>
      <c r="I238" s="18"/>
      <c r="J238" s="18"/>
      <c r="K238" s="18"/>
      <c r="L238" s="18"/>
      <c r="M238" s="18"/>
      <c r="N238" s="18"/>
      <c r="O238" s="48"/>
      <c r="P238" s="64">
        <f t="shared" si="165"/>
        <v>0</v>
      </c>
      <c r="Q238" s="48"/>
      <c r="R238" s="48"/>
      <c r="S238" s="64">
        <f t="shared" si="167"/>
        <v>0</v>
      </c>
    </row>
    <row r="239" spans="1:19" ht="25.5" hidden="1" x14ac:dyDescent="0.25">
      <c r="A239" s="14"/>
      <c r="B239" s="22">
        <v>423390</v>
      </c>
      <c r="C239" s="16" t="s">
        <v>197</v>
      </c>
      <c r="D239" s="81">
        <f>SUM(D240:D241)</f>
        <v>0</v>
      </c>
      <c r="E239" s="66">
        <f t="shared" ref="E239:O239" si="178">SUM(E240:E241)</f>
        <v>0</v>
      </c>
      <c r="F239" s="17">
        <f t="shared" si="178"/>
        <v>0</v>
      </c>
      <c r="G239" s="17">
        <f t="shared" si="178"/>
        <v>0</v>
      </c>
      <c r="H239" s="17">
        <f t="shared" si="178"/>
        <v>0</v>
      </c>
      <c r="I239" s="17">
        <f t="shared" si="178"/>
        <v>0</v>
      </c>
      <c r="J239" s="17">
        <f t="shared" si="178"/>
        <v>0</v>
      </c>
      <c r="K239" s="17">
        <f t="shared" si="178"/>
        <v>0</v>
      </c>
      <c r="L239" s="17">
        <f t="shared" si="178"/>
        <v>0</v>
      </c>
      <c r="M239" s="17">
        <f t="shared" si="178"/>
        <v>0</v>
      </c>
      <c r="N239" s="17">
        <f t="shared" si="178"/>
        <v>0</v>
      </c>
      <c r="O239" s="47">
        <f t="shared" si="178"/>
        <v>0</v>
      </c>
      <c r="P239" s="64">
        <f t="shared" si="165"/>
        <v>0</v>
      </c>
      <c r="Q239" s="47">
        <f t="shared" ref="Q239:R239" si="179">SUM(Q240:Q241)</f>
        <v>0</v>
      </c>
      <c r="R239" s="47">
        <f t="shared" si="179"/>
        <v>0</v>
      </c>
      <c r="S239" s="64">
        <f t="shared" si="167"/>
        <v>0</v>
      </c>
    </row>
    <row r="240" spans="1:19" hidden="1" x14ac:dyDescent="0.25">
      <c r="A240" s="14"/>
      <c r="B240" s="22">
        <v>423391</v>
      </c>
      <c r="C240" s="16" t="s">
        <v>198</v>
      </c>
      <c r="D240" s="82"/>
      <c r="E240" s="67"/>
      <c r="F240" s="18"/>
      <c r="G240" s="18"/>
      <c r="H240" s="18"/>
      <c r="I240" s="18"/>
      <c r="J240" s="18"/>
      <c r="K240" s="18"/>
      <c r="L240" s="18"/>
      <c r="M240" s="18"/>
      <c r="N240" s="18"/>
      <c r="O240" s="48"/>
      <c r="P240" s="64">
        <f t="shared" si="165"/>
        <v>0</v>
      </c>
      <c r="Q240" s="48"/>
      <c r="R240" s="48"/>
      <c r="S240" s="64">
        <f t="shared" si="167"/>
        <v>0</v>
      </c>
    </row>
    <row r="241" spans="1:19" ht="38.25" hidden="1" x14ac:dyDescent="0.25">
      <c r="A241" s="14"/>
      <c r="B241" s="22">
        <v>423399</v>
      </c>
      <c r="C241" s="16" t="s">
        <v>551</v>
      </c>
      <c r="D241" s="82"/>
      <c r="E241" s="67"/>
      <c r="F241" s="18"/>
      <c r="G241" s="18"/>
      <c r="H241" s="18"/>
      <c r="I241" s="18"/>
      <c r="J241" s="18"/>
      <c r="K241" s="18"/>
      <c r="L241" s="18"/>
      <c r="M241" s="18"/>
      <c r="N241" s="18"/>
      <c r="O241" s="48"/>
      <c r="P241" s="64">
        <f t="shared" si="165"/>
        <v>0</v>
      </c>
      <c r="Q241" s="48"/>
      <c r="R241" s="48"/>
      <c r="S241" s="64"/>
    </row>
    <row r="242" spans="1:19" x14ac:dyDescent="0.25">
      <c r="A242" s="10"/>
      <c r="B242" s="26">
        <v>423400</v>
      </c>
      <c r="C242" s="12" t="s">
        <v>199</v>
      </c>
      <c r="D242" s="80">
        <f>SUM(D243,D248,D250,D254)</f>
        <v>150000</v>
      </c>
      <c r="E242" s="65">
        <f t="shared" ref="E242:O242" si="180">SUM(E243,E248,E250,E254)</f>
        <v>400000</v>
      </c>
      <c r="F242" s="13">
        <f t="shared" si="180"/>
        <v>0</v>
      </c>
      <c r="G242" s="13">
        <f t="shared" si="180"/>
        <v>0</v>
      </c>
      <c r="H242" s="13">
        <f t="shared" si="180"/>
        <v>0</v>
      </c>
      <c r="I242" s="13">
        <f t="shared" si="180"/>
        <v>0</v>
      </c>
      <c r="J242" s="13">
        <f t="shared" si="180"/>
        <v>0</v>
      </c>
      <c r="K242" s="13">
        <f t="shared" si="180"/>
        <v>0</v>
      </c>
      <c r="L242" s="13">
        <f t="shared" si="180"/>
        <v>0</v>
      </c>
      <c r="M242" s="13">
        <f t="shared" si="180"/>
        <v>0</v>
      </c>
      <c r="N242" s="13">
        <f t="shared" si="180"/>
        <v>0</v>
      </c>
      <c r="O242" s="46">
        <f t="shared" si="180"/>
        <v>0</v>
      </c>
      <c r="P242" s="64">
        <f t="shared" si="165"/>
        <v>400000</v>
      </c>
      <c r="Q242" s="46">
        <f t="shared" ref="Q242:R242" si="181">SUM(Q243,Q248,Q250,Q254)</f>
        <v>250000</v>
      </c>
      <c r="R242" s="46">
        <f t="shared" si="181"/>
        <v>250000</v>
      </c>
      <c r="S242" s="64">
        <f t="shared" si="167"/>
        <v>900000</v>
      </c>
    </row>
    <row r="243" spans="1:19" x14ac:dyDescent="0.25">
      <c r="A243" s="14"/>
      <c r="B243" s="22">
        <v>423410</v>
      </c>
      <c r="C243" s="16" t="s">
        <v>200</v>
      </c>
      <c r="D243" s="81">
        <f>SUM(D244:D246,D247)</f>
        <v>100000</v>
      </c>
      <c r="E243" s="66">
        <f t="shared" ref="E243:O243" si="182">SUM(E244:E246,E247)</f>
        <v>300000</v>
      </c>
      <c r="F243" s="17">
        <f t="shared" si="182"/>
        <v>0</v>
      </c>
      <c r="G243" s="17">
        <f t="shared" si="182"/>
        <v>0</v>
      </c>
      <c r="H243" s="17">
        <f t="shared" si="182"/>
        <v>0</v>
      </c>
      <c r="I243" s="17">
        <f t="shared" si="182"/>
        <v>0</v>
      </c>
      <c r="J243" s="17">
        <f t="shared" si="182"/>
        <v>0</v>
      </c>
      <c r="K243" s="17">
        <f t="shared" si="182"/>
        <v>0</v>
      </c>
      <c r="L243" s="17">
        <f t="shared" si="182"/>
        <v>0</v>
      </c>
      <c r="M243" s="17">
        <f t="shared" si="182"/>
        <v>0</v>
      </c>
      <c r="N243" s="17">
        <f t="shared" si="182"/>
        <v>0</v>
      </c>
      <c r="O243" s="47">
        <f t="shared" si="182"/>
        <v>0</v>
      </c>
      <c r="P243" s="64">
        <f t="shared" si="165"/>
        <v>300000</v>
      </c>
      <c r="Q243" s="47">
        <f t="shared" ref="Q243:R243" si="183">SUM(Q244:Q246,Q247)</f>
        <v>200000</v>
      </c>
      <c r="R243" s="47">
        <f t="shared" si="183"/>
        <v>200000</v>
      </c>
      <c r="S243" s="64">
        <f t="shared" si="167"/>
        <v>700000</v>
      </c>
    </row>
    <row r="244" spans="1:19" ht="38.25" hidden="1" x14ac:dyDescent="0.25">
      <c r="A244" s="14"/>
      <c r="B244" s="15">
        <v>423411</v>
      </c>
      <c r="C244" s="16" t="s">
        <v>201</v>
      </c>
      <c r="D244" s="82"/>
      <c r="E244" s="67"/>
      <c r="F244" s="18"/>
      <c r="G244" s="18"/>
      <c r="H244" s="18"/>
      <c r="I244" s="18"/>
      <c r="J244" s="18"/>
      <c r="K244" s="18"/>
      <c r="L244" s="18"/>
      <c r="M244" s="18"/>
      <c r="N244" s="18"/>
      <c r="O244" s="48"/>
      <c r="P244" s="64">
        <f t="shared" si="165"/>
        <v>0</v>
      </c>
      <c r="Q244" s="48"/>
      <c r="R244" s="48"/>
      <c r="S244" s="64">
        <f t="shared" si="167"/>
        <v>0</v>
      </c>
    </row>
    <row r="245" spans="1:19" hidden="1" x14ac:dyDescent="0.25">
      <c r="A245" s="14"/>
      <c r="B245" s="15">
        <v>423412</v>
      </c>
      <c r="C245" s="16" t="s">
        <v>202</v>
      </c>
      <c r="D245" s="82"/>
      <c r="E245" s="67"/>
      <c r="F245" s="18"/>
      <c r="G245" s="18"/>
      <c r="H245" s="18"/>
      <c r="I245" s="18"/>
      <c r="J245" s="18"/>
      <c r="K245" s="18"/>
      <c r="L245" s="18"/>
      <c r="M245" s="18"/>
      <c r="N245" s="18"/>
      <c r="O245" s="48"/>
      <c r="P245" s="64">
        <f t="shared" si="165"/>
        <v>0</v>
      </c>
      <c r="Q245" s="48"/>
      <c r="R245" s="48"/>
      <c r="S245" s="64">
        <f t="shared" si="167"/>
        <v>0</v>
      </c>
    </row>
    <row r="246" spans="1:19" hidden="1" x14ac:dyDescent="0.25">
      <c r="A246" s="14"/>
      <c r="B246" s="15">
        <v>423413</v>
      </c>
      <c r="C246" s="16" t="s">
        <v>511</v>
      </c>
      <c r="D246" s="82"/>
      <c r="E246" s="67"/>
      <c r="F246" s="18"/>
      <c r="G246" s="18"/>
      <c r="H246" s="18"/>
      <c r="I246" s="18"/>
      <c r="J246" s="18"/>
      <c r="K246" s="18"/>
      <c r="L246" s="18"/>
      <c r="M246" s="18"/>
      <c r="N246" s="18"/>
      <c r="O246" s="48"/>
      <c r="P246" s="64">
        <f t="shared" si="165"/>
        <v>0</v>
      </c>
      <c r="Q246" s="48"/>
      <c r="R246" s="48"/>
      <c r="S246" s="64">
        <f t="shared" si="167"/>
        <v>0</v>
      </c>
    </row>
    <row r="247" spans="1:19" ht="57" customHeight="1" x14ac:dyDescent="0.25">
      <c r="A247" s="14"/>
      <c r="B247" s="15">
        <v>423419</v>
      </c>
      <c r="C247" s="16" t="s">
        <v>674</v>
      </c>
      <c r="D247" s="82">
        <v>100000</v>
      </c>
      <c r="E247" s="67">
        <v>300000</v>
      </c>
      <c r="F247" s="18"/>
      <c r="G247" s="18"/>
      <c r="H247" s="18"/>
      <c r="I247" s="18"/>
      <c r="J247" s="18"/>
      <c r="K247" s="18"/>
      <c r="L247" s="18"/>
      <c r="M247" s="18"/>
      <c r="N247" s="18"/>
      <c r="O247" s="48"/>
      <c r="P247" s="64">
        <f t="shared" si="165"/>
        <v>300000</v>
      </c>
      <c r="Q247" s="48">
        <v>200000</v>
      </c>
      <c r="R247" s="48">
        <v>200000</v>
      </c>
      <c r="S247" s="64">
        <f t="shared" si="167"/>
        <v>700000</v>
      </c>
    </row>
    <row r="248" spans="1:19" ht="25.5" x14ac:dyDescent="0.25">
      <c r="A248" s="14"/>
      <c r="B248" s="15">
        <v>423420</v>
      </c>
      <c r="C248" s="16" t="s">
        <v>203</v>
      </c>
      <c r="D248" s="81">
        <f>SUM(D249)</f>
        <v>50000</v>
      </c>
      <c r="E248" s="66">
        <f t="shared" ref="E248:O248" si="184">SUM(E249)</f>
        <v>100000</v>
      </c>
      <c r="F248" s="17">
        <f t="shared" si="184"/>
        <v>0</v>
      </c>
      <c r="G248" s="17">
        <f t="shared" si="184"/>
        <v>0</v>
      </c>
      <c r="H248" s="17">
        <f t="shared" si="184"/>
        <v>0</v>
      </c>
      <c r="I248" s="17">
        <f t="shared" si="184"/>
        <v>0</v>
      </c>
      <c r="J248" s="17">
        <f t="shared" si="184"/>
        <v>0</v>
      </c>
      <c r="K248" s="17">
        <f t="shared" si="184"/>
        <v>0</v>
      </c>
      <c r="L248" s="17">
        <f t="shared" si="184"/>
        <v>0</v>
      </c>
      <c r="M248" s="17">
        <f t="shared" si="184"/>
        <v>0</v>
      </c>
      <c r="N248" s="17">
        <f t="shared" si="184"/>
        <v>0</v>
      </c>
      <c r="O248" s="47">
        <f t="shared" si="184"/>
        <v>0</v>
      </c>
      <c r="P248" s="64">
        <f t="shared" si="165"/>
        <v>100000</v>
      </c>
      <c r="Q248" s="47">
        <f t="shared" ref="Q248:R248" si="185">SUM(Q249)</f>
        <v>50000</v>
      </c>
      <c r="R248" s="47">
        <f t="shared" si="185"/>
        <v>50000</v>
      </c>
      <c r="S248" s="64">
        <f t="shared" si="167"/>
        <v>200000</v>
      </c>
    </row>
    <row r="249" spans="1:19" ht="46.5" customHeight="1" x14ac:dyDescent="0.25">
      <c r="A249" s="14"/>
      <c r="B249" s="15">
        <v>423421</v>
      </c>
      <c r="C249" s="16" t="s">
        <v>675</v>
      </c>
      <c r="D249" s="82">
        <v>50000</v>
      </c>
      <c r="E249" s="67">
        <v>100000</v>
      </c>
      <c r="F249" s="18"/>
      <c r="G249" s="18"/>
      <c r="H249" s="18"/>
      <c r="I249" s="18"/>
      <c r="J249" s="18"/>
      <c r="K249" s="18"/>
      <c r="L249" s="18"/>
      <c r="M249" s="18"/>
      <c r="N249" s="18"/>
      <c r="O249" s="48"/>
      <c r="P249" s="64">
        <f t="shared" si="165"/>
        <v>100000</v>
      </c>
      <c r="Q249" s="48">
        <v>50000</v>
      </c>
      <c r="R249" s="48">
        <v>50000</v>
      </c>
      <c r="S249" s="64">
        <f t="shared" si="167"/>
        <v>200000</v>
      </c>
    </row>
    <row r="250" spans="1:19" hidden="1" x14ac:dyDescent="0.25">
      <c r="A250" s="14"/>
      <c r="B250" s="15">
        <v>423430</v>
      </c>
      <c r="C250" s="16" t="s">
        <v>204</v>
      </c>
      <c r="D250" s="81">
        <f>SUM(D251:D253)</f>
        <v>0</v>
      </c>
      <c r="E250" s="66">
        <f t="shared" ref="E250:O250" si="186">SUM(E251:E253)</f>
        <v>0</v>
      </c>
      <c r="F250" s="17">
        <f t="shared" si="186"/>
        <v>0</v>
      </c>
      <c r="G250" s="17">
        <f t="shared" si="186"/>
        <v>0</v>
      </c>
      <c r="H250" s="17">
        <f t="shared" si="186"/>
        <v>0</v>
      </c>
      <c r="I250" s="17">
        <f t="shared" si="186"/>
        <v>0</v>
      </c>
      <c r="J250" s="17">
        <f t="shared" si="186"/>
        <v>0</v>
      </c>
      <c r="K250" s="17">
        <f t="shared" si="186"/>
        <v>0</v>
      </c>
      <c r="L250" s="17">
        <f t="shared" si="186"/>
        <v>0</v>
      </c>
      <c r="M250" s="17">
        <f t="shared" si="186"/>
        <v>0</v>
      </c>
      <c r="N250" s="17">
        <f t="shared" si="186"/>
        <v>0</v>
      </c>
      <c r="O250" s="47">
        <f t="shared" si="186"/>
        <v>0</v>
      </c>
      <c r="P250" s="64">
        <f t="shared" si="165"/>
        <v>0</v>
      </c>
      <c r="Q250" s="47">
        <f t="shared" ref="Q250:R250" si="187">SUM(Q251:Q253)</f>
        <v>0</v>
      </c>
      <c r="R250" s="47">
        <f t="shared" si="187"/>
        <v>0</v>
      </c>
      <c r="S250" s="64">
        <f t="shared" si="167"/>
        <v>0</v>
      </c>
    </row>
    <row r="251" spans="1:19" ht="25.5" hidden="1" x14ac:dyDescent="0.25">
      <c r="A251" s="14"/>
      <c r="B251" s="15">
        <v>423431</v>
      </c>
      <c r="C251" s="16" t="s">
        <v>553</v>
      </c>
      <c r="D251" s="82"/>
      <c r="E251" s="67"/>
      <c r="F251" s="18"/>
      <c r="G251" s="18"/>
      <c r="H251" s="18"/>
      <c r="I251" s="18"/>
      <c r="J251" s="18"/>
      <c r="K251" s="18"/>
      <c r="L251" s="18"/>
      <c r="M251" s="18"/>
      <c r="N251" s="18"/>
      <c r="O251" s="48"/>
      <c r="P251" s="64">
        <f t="shared" si="165"/>
        <v>0</v>
      </c>
      <c r="Q251" s="48"/>
      <c r="R251" s="48"/>
      <c r="S251" s="64">
        <f t="shared" si="167"/>
        <v>0</v>
      </c>
    </row>
    <row r="252" spans="1:19" ht="63.75" hidden="1" customHeight="1" x14ac:dyDescent="0.25">
      <c r="A252" s="14"/>
      <c r="B252" s="15">
        <v>423432</v>
      </c>
      <c r="C252" s="16" t="s">
        <v>533</v>
      </c>
      <c r="D252" s="82"/>
      <c r="E252" s="67"/>
      <c r="F252" s="18"/>
      <c r="G252" s="18"/>
      <c r="H252" s="18"/>
      <c r="I252" s="18"/>
      <c r="J252" s="18"/>
      <c r="K252" s="18"/>
      <c r="L252" s="18"/>
      <c r="M252" s="18"/>
      <c r="N252" s="18"/>
      <c r="O252" s="48"/>
      <c r="P252" s="64">
        <f t="shared" si="165"/>
        <v>0</v>
      </c>
      <c r="Q252" s="48"/>
      <c r="R252" s="48"/>
      <c r="S252" s="64">
        <f t="shared" si="167"/>
        <v>0</v>
      </c>
    </row>
    <row r="253" spans="1:19" ht="82.5" hidden="1" customHeight="1" x14ac:dyDescent="0.25">
      <c r="A253" s="14"/>
      <c r="B253" s="15">
        <v>423439</v>
      </c>
      <c r="C253" s="16" t="s">
        <v>554</v>
      </c>
      <c r="D253" s="82"/>
      <c r="E253" s="67"/>
      <c r="F253" s="18"/>
      <c r="G253" s="18"/>
      <c r="H253" s="18"/>
      <c r="I253" s="18"/>
      <c r="J253" s="18"/>
      <c r="K253" s="18"/>
      <c r="L253" s="18"/>
      <c r="M253" s="18"/>
      <c r="N253" s="18"/>
      <c r="O253" s="48"/>
      <c r="P253" s="64">
        <f t="shared" si="165"/>
        <v>0</v>
      </c>
      <c r="Q253" s="48"/>
      <c r="R253" s="48"/>
      <c r="S253" s="64">
        <f t="shared" si="167"/>
        <v>0</v>
      </c>
    </row>
    <row r="254" spans="1:19" hidden="1" x14ac:dyDescent="0.25">
      <c r="A254" s="14"/>
      <c r="B254" s="15">
        <v>423440</v>
      </c>
      <c r="C254" s="16" t="s">
        <v>205</v>
      </c>
      <c r="D254" s="81">
        <f>SUM(D255:D256)</f>
        <v>0</v>
      </c>
      <c r="E254" s="66">
        <f t="shared" ref="E254:O254" si="188">SUM(E255:E256)</f>
        <v>0</v>
      </c>
      <c r="F254" s="17">
        <f t="shared" si="188"/>
        <v>0</v>
      </c>
      <c r="G254" s="17">
        <f t="shared" si="188"/>
        <v>0</v>
      </c>
      <c r="H254" s="17">
        <f t="shared" si="188"/>
        <v>0</v>
      </c>
      <c r="I254" s="17">
        <f t="shared" si="188"/>
        <v>0</v>
      </c>
      <c r="J254" s="17">
        <f t="shared" si="188"/>
        <v>0</v>
      </c>
      <c r="K254" s="17">
        <f t="shared" si="188"/>
        <v>0</v>
      </c>
      <c r="L254" s="17">
        <f t="shared" si="188"/>
        <v>0</v>
      </c>
      <c r="M254" s="17">
        <f t="shared" si="188"/>
        <v>0</v>
      </c>
      <c r="N254" s="17">
        <f t="shared" si="188"/>
        <v>0</v>
      </c>
      <c r="O254" s="47">
        <f t="shared" si="188"/>
        <v>0</v>
      </c>
      <c r="P254" s="64">
        <f t="shared" si="165"/>
        <v>0</v>
      </c>
      <c r="Q254" s="47">
        <f t="shared" ref="Q254:R254" si="189">SUM(Q255:Q256)</f>
        <v>0</v>
      </c>
      <c r="R254" s="47">
        <f t="shared" si="189"/>
        <v>0</v>
      </c>
      <c r="S254" s="64">
        <f t="shared" si="167"/>
        <v>0</v>
      </c>
    </row>
    <row r="255" spans="1:19" ht="66" hidden="1" customHeight="1" x14ac:dyDescent="0.25">
      <c r="A255" s="14"/>
      <c r="B255" s="15">
        <v>423441</v>
      </c>
      <c r="C255" s="16" t="s">
        <v>655</v>
      </c>
      <c r="D255" s="82"/>
      <c r="E255" s="67"/>
      <c r="F255" s="18"/>
      <c r="G255" s="18"/>
      <c r="H255" s="18"/>
      <c r="I255" s="18"/>
      <c r="J255" s="18"/>
      <c r="K255" s="18"/>
      <c r="L255" s="18"/>
      <c r="M255" s="18"/>
      <c r="N255" s="18"/>
      <c r="O255" s="48"/>
      <c r="P255" s="64">
        <f t="shared" si="165"/>
        <v>0</v>
      </c>
      <c r="Q255" s="48"/>
      <c r="R255" s="48"/>
      <c r="S255" s="64">
        <f t="shared" si="167"/>
        <v>0</v>
      </c>
    </row>
    <row r="256" spans="1:19" ht="38.25" hidden="1" x14ac:dyDescent="0.25">
      <c r="A256" s="14"/>
      <c r="B256" s="15">
        <v>423449</v>
      </c>
      <c r="C256" s="16" t="s">
        <v>555</v>
      </c>
      <c r="D256" s="82"/>
      <c r="E256" s="67"/>
      <c r="F256" s="18"/>
      <c r="G256" s="18"/>
      <c r="H256" s="18"/>
      <c r="I256" s="18"/>
      <c r="J256" s="18"/>
      <c r="K256" s="18"/>
      <c r="L256" s="18"/>
      <c r="M256" s="18"/>
      <c r="N256" s="18"/>
      <c r="O256" s="48"/>
      <c r="P256" s="64">
        <f t="shared" si="165"/>
        <v>0</v>
      </c>
      <c r="Q256" s="48"/>
      <c r="R256" s="48"/>
      <c r="S256" s="64">
        <f t="shared" si="167"/>
        <v>0</v>
      </c>
    </row>
    <row r="257" spans="1:19" x14ac:dyDescent="0.25">
      <c r="A257" s="10"/>
      <c r="B257" s="11">
        <v>423500</v>
      </c>
      <c r="C257" s="12" t="s">
        <v>206</v>
      </c>
      <c r="D257" s="80">
        <f>SUM(D258,D262,D265,D268, E260)</f>
        <v>80000</v>
      </c>
      <c r="E257" s="65">
        <f>SUM(E258,E262,E265,E268, E260)</f>
        <v>80000</v>
      </c>
      <c r="F257" s="65">
        <f t="shared" ref="F257:O257" si="190">SUM(F258,F262,F265,F268, F260)</f>
        <v>0</v>
      </c>
      <c r="G257" s="65">
        <f t="shared" si="190"/>
        <v>0</v>
      </c>
      <c r="H257" s="65">
        <f t="shared" si="190"/>
        <v>0</v>
      </c>
      <c r="I257" s="65">
        <f t="shared" si="190"/>
        <v>0</v>
      </c>
      <c r="J257" s="65">
        <f t="shared" si="190"/>
        <v>0</v>
      </c>
      <c r="K257" s="65">
        <f t="shared" si="190"/>
        <v>0</v>
      </c>
      <c r="L257" s="65">
        <f>SUM(L258,L262,L265,L268, L260)</f>
        <v>0</v>
      </c>
      <c r="M257" s="65">
        <f t="shared" si="190"/>
        <v>0</v>
      </c>
      <c r="N257" s="65">
        <f>SUM(N258,N262,N265,N268, N260)</f>
        <v>0</v>
      </c>
      <c r="O257" s="65">
        <f t="shared" si="190"/>
        <v>0</v>
      </c>
      <c r="P257" s="64">
        <f t="shared" si="165"/>
        <v>80000</v>
      </c>
      <c r="Q257" s="65">
        <f t="shared" ref="Q257" si="191">SUM(Q258,Q262,Q265,Q268, Q260)</f>
        <v>80000</v>
      </c>
      <c r="R257" s="65">
        <f>SUM(R258,R262,R265,R268, R260)</f>
        <v>80000</v>
      </c>
      <c r="S257" s="64">
        <f t="shared" si="167"/>
        <v>240000</v>
      </c>
    </row>
    <row r="258" spans="1:19" hidden="1" x14ac:dyDescent="0.25">
      <c r="A258" s="10"/>
      <c r="B258" s="15">
        <v>423510</v>
      </c>
      <c r="C258" s="16" t="s">
        <v>207</v>
      </c>
      <c r="D258" s="81">
        <f>SUM(D259)</f>
        <v>0</v>
      </c>
      <c r="E258" s="66">
        <f t="shared" ref="E258:N258" si="192">SUM(E259)</f>
        <v>0</v>
      </c>
      <c r="F258" s="17">
        <f>SUM(F259)</f>
        <v>0</v>
      </c>
      <c r="G258" s="17">
        <f>SUM(G259)</f>
        <v>0</v>
      </c>
      <c r="H258" s="17">
        <f>SUM(H259)</f>
        <v>0</v>
      </c>
      <c r="I258" s="17">
        <f t="shared" si="192"/>
        <v>0</v>
      </c>
      <c r="J258" s="17">
        <f t="shared" si="192"/>
        <v>0</v>
      </c>
      <c r="K258" s="17">
        <f>SUM(K259)</f>
        <v>0</v>
      </c>
      <c r="L258" s="17">
        <f t="shared" si="192"/>
        <v>0</v>
      </c>
      <c r="M258" s="17">
        <f>SUM(M259)</f>
        <v>0</v>
      </c>
      <c r="N258" s="17">
        <f t="shared" si="192"/>
        <v>0</v>
      </c>
      <c r="O258" s="17">
        <f>SUM(O259)</f>
        <v>0</v>
      </c>
      <c r="P258" s="64">
        <f t="shared" si="165"/>
        <v>0</v>
      </c>
      <c r="Q258" s="47">
        <f t="shared" ref="Q258:R258" si="193">SUM(Q259)</f>
        <v>0</v>
      </c>
      <c r="R258" s="47">
        <f t="shared" si="193"/>
        <v>0</v>
      </c>
      <c r="S258" s="64">
        <f t="shared" si="167"/>
        <v>0</v>
      </c>
    </row>
    <row r="259" spans="1:19" hidden="1" x14ac:dyDescent="0.25">
      <c r="A259" s="10"/>
      <c r="B259" s="15">
        <v>423511</v>
      </c>
      <c r="C259" s="16" t="s">
        <v>207</v>
      </c>
      <c r="D259" s="90"/>
      <c r="E259" s="75"/>
      <c r="F259" s="31"/>
      <c r="G259" s="31"/>
      <c r="H259" s="31"/>
      <c r="I259" s="31"/>
      <c r="J259" s="31"/>
      <c r="K259" s="31"/>
      <c r="L259" s="31"/>
      <c r="M259" s="31"/>
      <c r="N259" s="31"/>
      <c r="O259" s="57"/>
      <c r="P259" s="64">
        <f t="shared" si="165"/>
        <v>0</v>
      </c>
      <c r="Q259" s="57"/>
      <c r="R259" s="57"/>
      <c r="S259" s="64">
        <f t="shared" si="167"/>
        <v>0</v>
      </c>
    </row>
    <row r="260" spans="1:19" hidden="1" x14ac:dyDescent="0.25">
      <c r="A260" s="10"/>
      <c r="B260" s="15">
        <v>423520</v>
      </c>
      <c r="C260" s="16" t="s">
        <v>556</v>
      </c>
      <c r="D260" s="175">
        <f>D261</f>
        <v>0</v>
      </c>
      <c r="E260" s="176">
        <f>E261</f>
        <v>0</v>
      </c>
      <c r="F260" s="177">
        <f>F261</f>
        <v>0</v>
      </c>
      <c r="G260" s="177">
        <f t="shared" ref="G260:O260" si="194">G261</f>
        <v>0</v>
      </c>
      <c r="H260" s="177">
        <f t="shared" si="194"/>
        <v>0</v>
      </c>
      <c r="I260" s="177">
        <f t="shared" si="194"/>
        <v>0</v>
      </c>
      <c r="J260" s="177">
        <f t="shared" si="194"/>
        <v>0</v>
      </c>
      <c r="K260" s="177">
        <f>K261</f>
        <v>0</v>
      </c>
      <c r="L260" s="177">
        <f t="shared" si="194"/>
        <v>0</v>
      </c>
      <c r="M260" s="177">
        <f t="shared" si="194"/>
        <v>0</v>
      </c>
      <c r="N260" s="177">
        <f t="shared" si="194"/>
        <v>0</v>
      </c>
      <c r="O260" s="177">
        <f t="shared" si="194"/>
        <v>0</v>
      </c>
      <c r="P260" s="178">
        <f t="shared" si="165"/>
        <v>0</v>
      </c>
      <c r="Q260" s="177">
        <f t="shared" ref="Q260:R260" si="195">Q261</f>
        <v>0</v>
      </c>
      <c r="R260" s="177">
        <f t="shared" si="195"/>
        <v>0</v>
      </c>
      <c r="S260" s="64">
        <f t="shared" si="167"/>
        <v>0</v>
      </c>
    </row>
    <row r="261" spans="1:19" ht="25.5" hidden="1" x14ac:dyDescent="0.25">
      <c r="A261" s="10"/>
      <c r="B261" s="15">
        <v>423521</v>
      </c>
      <c r="C261" s="16" t="s">
        <v>557</v>
      </c>
      <c r="D261" s="90"/>
      <c r="E261" s="75"/>
      <c r="F261" s="31"/>
      <c r="G261" s="31"/>
      <c r="H261" s="31"/>
      <c r="I261" s="31"/>
      <c r="J261" s="31"/>
      <c r="K261" s="31"/>
      <c r="L261" s="31"/>
      <c r="M261" s="31"/>
      <c r="N261" s="31"/>
      <c r="O261" s="57"/>
      <c r="P261" s="64">
        <f t="shared" si="165"/>
        <v>0</v>
      </c>
      <c r="Q261" s="57"/>
      <c r="R261" s="57"/>
      <c r="S261" s="64">
        <f t="shared" si="167"/>
        <v>0</v>
      </c>
    </row>
    <row r="262" spans="1:19" hidden="1" x14ac:dyDescent="0.25">
      <c r="A262" s="14"/>
      <c r="B262" s="15">
        <v>423530</v>
      </c>
      <c r="C262" s="16" t="s">
        <v>208</v>
      </c>
      <c r="D262" s="81">
        <f>SUM(D263:D264)</f>
        <v>0</v>
      </c>
      <c r="E262" s="66">
        <f t="shared" ref="E262:O262" si="196">SUM(E263:E264)</f>
        <v>0</v>
      </c>
      <c r="F262" s="17">
        <f t="shared" si="196"/>
        <v>0</v>
      </c>
      <c r="G262" s="17">
        <f t="shared" si="196"/>
        <v>0</v>
      </c>
      <c r="H262" s="17">
        <f t="shared" si="196"/>
        <v>0</v>
      </c>
      <c r="I262" s="17">
        <f t="shared" si="196"/>
        <v>0</v>
      </c>
      <c r="J262" s="17">
        <f t="shared" si="196"/>
        <v>0</v>
      </c>
      <c r="K262" s="17">
        <f t="shared" si="196"/>
        <v>0</v>
      </c>
      <c r="L262" s="17">
        <f t="shared" si="196"/>
        <v>0</v>
      </c>
      <c r="M262" s="17">
        <f t="shared" si="196"/>
        <v>0</v>
      </c>
      <c r="N262" s="17">
        <f t="shared" si="196"/>
        <v>0</v>
      </c>
      <c r="O262" s="47">
        <f t="shared" si="196"/>
        <v>0</v>
      </c>
      <c r="P262" s="64">
        <f t="shared" si="165"/>
        <v>0</v>
      </c>
      <c r="Q262" s="47">
        <f t="shared" ref="Q262:R262" si="197">SUM(Q263:Q264)</f>
        <v>0</v>
      </c>
      <c r="R262" s="47">
        <f t="shared" si="197"/>
        <v>0</v>
      </c>
      <c r="S262" s="64">
        <f t="shared" si="167"/>
        <v>0</v>
      </c>
    </row>
    <row r="263" spans="1:19" hidden="1" x14ac:dyDescent="0.25">
      <c r="A263" s="14"/>
      <c r="B263" s="15">
        <v>423531</v>
      </c>
      <c r="C263" s="16" t="s">
        <v>209</v>
      </c>
      <c r="D263" s="82"/>
      <c r="E263" s="67"/>
      <c r="F263" s="18"/>
      <c r="G263" s="18"/>
      <c r="H263" s="18"/>
      <c r="I263" s="18"/>
      <c r="J263" s="18"/>
      <c r="K263" s="18"/>
      <c r="L263" s="18"/>
      <c r="M263" s="18"/>
      <c r="N263" s="18"/>
      <c r="O263" s="48"/>
      <c r="P263" s="64">
        <f t="shared" si="165"/>
        <v>0</v>
      </c>
      <c r="Q263" s="48"/>
      <c r="R263" s="48"/>
      <c r="S263" s="64">
        <f t="shared" si="167"/>
        <v>0</v>
      </c>
    </row>
    <row r="264" spans="1:19" ht="38.25" hidden="1" x14ac:dyDescent="0.25">
      <c r="A264" s="14"/>
      <c r="B264" s="15">
        <v>423539</v>
      </c>
      <c r="C264" s="16" t="s">
        <v>558</v>
      </c>
      <c r="D264" s="82"/>
      <c r="E264" s="67"/>
      <c r="F264" s="18"/>
      <c r="G264" s="18"/>
      <c r="H264" s="18"/>
      <c r="I264" s="18"/>
      <c r="J264" s="18"/>
      <c r="K264" s="18"/>
      <c r="L264" s="18"/>
      <c r="M264" s="18"/>
      <c r="N264" s="18"/>
      <c r="O264" s="48"/>
      <c r="P264" s="64">
        <f t="shared" si="165"/>
        <v>0</v>
      </c>
      <c r="Q264" s="48"/>
      <c r="R264" s="48"/>
      <c r="S264" s="64">
        <f t="shared" si="167"/>
        <v>0</v>
      </c>
    </row>
    <row r="265" spans="1:19" hidden="1" x14ac:dyDescent="0.25">
      <c r="A265" s="14"/>
      <c r="B265" s="15">
        <v>423540</v>
      </c>
      <c r="C265" s="16" t="s">
        <v>210</v>
      </c>
      <c r="D265" s="81">
        <f>SUM(D266:D267)</f>
        <v>0</v>
      </c>
      <c r="E265" s="66">
        <f t="shared" ref="E265:O265" si="198">SUM(E266:E267)</f>
        <v>0</v>
      </c>
      <c r="F265" s="17">
        <f t="shared" si="198"/>
        <v>0</v>
      </c>
      <c r="G265" s="17">
        <f t="shared" si="198"/>
        <v>0</v>
      </c>
      <c r="H265" s="17">
        <f t="shared" si="198"/>
        <v>0</v>
      </c>
      <c r="I265" s="17">
        <f t="shared" si="198"/>
        <v>0</v>
      </c>
      <c r="J265" s="17">
        <f t="shared" si="198"/>
        <v>0</v>
      </c>
      <c r="K265" s="17">
        <f t="shared" si="198"/>
        <v>0</v>
      </c>
      <c r="L265" s="17">
        <f t="shared" si="198"/>
        <v>0</v>
      </c>
      <c r="M265" s="17">
        <f t="shared" si="198"/>
        <v>0</v>
      </c>
      <c r="N265" s="17">
        <f t="shared" si="198"/>
        <v>0</v>
      </c>
      <c r="O265" s="47">
        <f t="shared" si="198"/>
        <v>0</v>
      </c>
      <c r="P265" s="64">
        <f t="shared" si="165"/>
        <v>0</v>
      </c>
      <c r="Q265" s="47">
        <f t="shared" ref="Q265:R265" si="199">SUM(Q266:Q267)</f>
        <v>0</v>
      </c>
      <c r="R265" s="47">
        <f t="shared" si="199"/>
        <v>0</v>
      </c>
      <c r="S265" s="64">
        <f t="shared" si="167"/>
        <v>0</v>
      </c>
    </row>
    <row r="266" spans="1:19" hidden="1" x14ac:dyDescent="0.25">
      <c r="A266" s="14"/>
      <c r="B266" s="15">
        <v>423541</v>
      </c>
      <c r="C266" s="16" t="s">
        <v>211</v>
      </c>
      <c r="D266" s="82"/>
      <c r="E266" s="67"/>
      <c r="F266" s="18"/>
      <c r="G266" s="18"/>
      <c r="H266" s="18"/>
      <c r="I266" s="18"/>
      <c r="J266" s="18"/>
      <c r="K266" s="18"/>
      <c r="L266" s="18"/>
      <c r="M266" s="18"/>
      <c r="N266" s="18"/>
      <c r="O266" s="48"/>
      <c r="P266" s="64">
        <f t="shared" si="165"/>
        <v>0</v>
      </c>
      <c r="Q266" s="48"/>
      <c r="R266" s="48"/>
      <c r="S266" s="64">
        <f t="shared" si="167"/>
        <v>0</v>
      </c>
    </row>
    <row r="267" spans="1:19" hidden="1" x14ac:dyDescent="0.25">
      <c r="A267" s="14"/>
      <c r="B267" s="15">
        <v>423542</v>
      </c>
      <c r="C267" s="16" t="s">
        <v>212</v>
      </c>
      <c r="D267" s="82"/>
      <c r="E267" s="67"/>
      <c r="F267" s="18"/>
      <c r="G267" s="18"/>
      <c r="H267" s="18"/>
      <c r="I267" s="18"/>
      <c r="J267" s="18"/>
      <c r="K267" s="18"/>
      <c r="L267" s="18"/>
      <c r="M267" s="18"/>
      <c r="N267" s="18"/>
      <c r="O267" s="48"/>
      <c r="P267" s="64">
        <f t="shared" si="165"/>
        <v>0</v>
      </c>
      <c r="Q267" s="48"/>
      <c r="R267" s="48"/>
      <c r="S267" s="64">
        <f t="shared" si="167"/>
        <v>0</v>
      </c>
    </row>
    <row r="268" spans="1:19" x14ac:dyDescent="0.25">
      <c r="A268" s="14"/>
      <c r="B268" s="15">
        <v>423590</v>
      </c>
      <c r="C268" s="16" t="s">
        <v>213</v>
      </c>
      <c r="D268" s="81">
        <f t="shared" ref="D268:O268" si="200">SUM(D269:D274)</f>
        <v>80000</v>
      </c>
      <c r="E268" s="226">
        <f t="shared" si="200"/>
        <v>80000</v>
      </c>
      <c r="F268" s="17">
        <f t="shared" si="200"/>
        <v>0</v>
      </c>
      <c r="G268" s="17">
        <f t="shared" si="200"/>
        <v>0</v>
      </c>
      <c r="H268" s="17">
        <f t="shared" si="200"/>
        <v>0</v>
      </c>
      <c r="I268" s="17">
        <f t="shared" si="200"/>
        <v>0</v>
      </c>
      <c r="J268" s="17">
        <f t="shared" si="200"/>
        <v>0</v>
      </c>
      <c r="K268" s="17">
        <f t="shared" si="200"/>
        <v>0</v>
      </c>
      <c r="L268" s="17">
        <f t="shared" si="200"/>
        <v>0</v>
      </c>
      <c r="M268" s="17">
        <f t="shared" si="200"/>
        <v>0</v>
      </c>
      <c r="N268" s="17">
        <f t="shared" si="200"/>
        <v>0</v>
      </c>
      <c r="O268" s="227">
        <f t="shared" si="200"/>
        <v>0</v>
      </c>
      <c r="P268" s="64">
        <f t="shared" si="165"/>
        <v>80000</v>
      </c>
      <c r="Q268" s="47">
        <f>SUM(Q269:Q274)</f>
        <v>80000</v>
      </c>
      <c r="R268" s="47">
        <f>SUM(R269:R274)</f>
        <v>80000</v>
      </c>
      <c r="S268" s="64">
        <f t="shared" si="167"/>
        <v>240000</v>
      </c>
    </row>
    <row r="269" spans="1:19" ht="45.75" hidden="1" customHeight="1" x14ac:dyDescent="0.25">
      <c r="A269" s="14"/>
      <c r="B269" s="15">
        <v>423591</v>
      </c>
      <c r="C269" s="16" t="s">
        <v>560</v>
      </c>
      <c r="D269" s="145"/>
      <c r="E269" s="146"/>
      <c r="F269" s="147"/>
      <c r="G269" s="147"/>
      <c r="H269" s="147"/>
      <c r="I269" s="147"/>
      <c r="J269" s="147"/>
      <c r="K269" s="147"/>
      <c r="L269" s="147"/>
      <c r="M269" s="147"/>
      <c r="N269" s="147"/>
      <c r="O269" s="148"/>
      <c r="P269" s="64">
        <f t="shared" si="165"/>
        <v>0</v>
      </c>
      <c r="Q269" s="148"/>
      <c r="R269" s="148"/>
      <c r="S269" s="64">
        <f t="shared" si="167"/>
        <v>0</v>
      </c>
    </row>
    <row r="270" spans="1:19" ht="96" customHeight="1" x14ac:dyDescent="0.25">
      <c r="A270" s="14"/>
      <c r="B270" s="15">
        <v>423591</v>
      </c>
      <c r="C270" s="16" t="s">
        <v>706</v>
      </c>
      <c r="D270" s="149">
        <v>80000</v>
      </c>
      <c r="E270" s="216">
        <v>80000</v>
      </c>
      <c r="F270" s="32"/>
      <c r="G270" s="32"/>
      <c r="H270" s="32"/>
      <c r="I270" s="32"/>
      <c r="J270" s="32"/>
      <c r="K270" s="32"/>
      <c r="L270" s="32"/>
      <c r="M270" s="32"/>
      <c r="N270" s="32"/>
      <c r="O270" s="58"/>
      <c r="P270" s="64">
        <f t="shared" si="165"/>
        <v>80000</v>
      </c>
      <c r="Q270" s="217">
        <v>80000</v>
      </c>
      <c r="R270" s="217">
        <v>80000</v>
      </c>
      <c r="S270" s="64">
        <f t="shared" si="167"/>
        <v>240000</v>
      </c>
    </row>
    <row r="271" spans="1:19" ht="54" hidden="1" customHeight="1" x14ac:dyDescent="0.25">
      <c r="A271" s="14"/>
      <c r="B271" s="15">
        <v>423591</v>
      </c>
      <c r="C271" s="16" t="s">
        <v>561</v>
      </c>
      <c r="D271" s="149"/>
      <c r="E271" s="76"/>
      <c r="F271" s="32"/>
      <c r="G271" s="32"/>
      <c r="H271" s="32"/>
      <c r="I271" s="32"/>
      <c r="J271" s="32"/>
      <c r="K271" s="32"/>
      <c r="L271" s="32"/>
      <c r="M271" s="32"/>
      <c r="N271" s="32"/>
      <c r="O271" s="58"/>
      <c r="P271" s="64">
        <f t="shared" si="165"/>
        <v>0</v>
      </c>
      <c r="Q271" s="58"/>
      <c r="R271" s="58"/>
      <c r="S271" s="64">
        <f t="shared" si="167"/>
        <v>0</v>
      </c>
    </row>
    <row r="272" spans="1:19" ht="25.5" hidden="1" x14ac:dyDescent="0.25">
      <c r="A272" s="14"/>
      <c r="B272" s="15">
        <v>423599</v>
      </c>
      <c r="C272" s="16" t="s">
        <v>693</v>
      </c>
      <c r="D272" s="149"/>
      <c r="E272" s="76"/>
      <c r="F272" s="32"/>
      <c r="G272" s="32"/>
      <c r="H272" s="32"/>
      <c r="I272" s="32"/>
      <c r="J272" s="32"/>
      <c r="K272" s="32"/>
      <c r="L272" s="32"/>
      <c r="M272" s="32"/>
      <c r="N272" s="32"/>
      <c r="O272" s="58"/>
      <c r="P272" s="64">
        <f t="shared" si="165"/>
        <v>0</v>
      </c>
      <c r="Q272" s="58"/>
      <c r="R272" s="58"/>
      <c r="S272" s="64">
        <f t="shared" si="167"/>
        <v>0</v>
      </c>
    </row>
    <row r="273" spans="1:19" ht="60.75" hidden="1" customHeight="1" x14ac:dyDescent="0.25">
      <c r="A273" s="14"/>
      <c r="B273" s="15">
        <v>423599</v>
      </c>
      <c r="C273" s="16" t="s">
        <v>698</v>
      </c>
      <c r="D273" s="149"/>
      <c r="E273" s="216"/>
      <c r="F273" s="32"/>
      <c r="G273" s="32"/>
      <c r="H273" s="32"/>
      <c r="I273" s="32"/>
      <c r="J273" s="32"/>
      <c r="K273" s="32"/>
      <c r="L273" s="32"/>
      <c r="M273" s="32"/>
      <c r="N273" s="32"/>
      <c r="O273" s="58"/>
      <c r="P273" s="64">
        <f t="shared" si="165"/>
        <v>0</v>
      </c>
      <c r="Q273" s="217"/>
      <c r="R273" s="217"/>
      <c r="S273" s="64">
        <f t="shared" si="167"/>
        <v>0</v>
      </c>
    </row>
    <row r="274" spans="1:19" hidden="1" x14ac:dyDescent="0.25">
      <c r="A274" s="14"/>
      <c r="B274" s="15">
        <v>423599</v>
      </c>
      <c r="C274" s="16" t="s">
        <v>562</v>
      </c>
      <c r="D274" s="149"/>
      <c r="E274" s="76"/>
      <c r="F274" s="32"/>
      <c r="G274" s="32"/>
      <c r="H274" s="32"/>
      <c r="I274" s="32"/>
      <c r="J274" s="32"/>
      <c r="K274" s="32"/>
      <c r="L274" s="32"/>
      <c r="M274" s="32"/>
      <c r="N274" s="32"/>
      <c r="O274" s="58"/>
      <c r="P274" s="64">
        <f t="shared" si="165"/>
        <v>0</v>
      </c>
      <c r="Q274" s="58"/>
      <c r="R274" s="58"/>
      <c r="S274" s="64">
        <f t="shared" si="167"/>
        <v>0</v>
      </c>
    </row>
    <row r="275" spans="1:19" ht="25.5" hidden="1" x14ac:dyDescent="0.25">
      <c r="A275" s="10"/>
      <c r="B275" s="11">
        <v>423600</v>
      </c>
      <c r="C275" s="12" t="s">
        <v>214</v>
      </c>
      <c r="D275" s="80">
        <f>SUM(D276,D279)</f>
        <v>0</v>
      </c>
      <c r="E275" s="65">
        <f t="shared" ref="E275:O275" si="201">SUM(E276,E279)</f>
        <v>0</v>
      </c>
      <c r="F275" s="13">
        <f t="shared" si="201"/>
        <v>0</v>
      </c>
      <c r="G275" s="13">
        <f t="shared" si="201"/>
        <v>0</v>
      </c>
      <c r="H275" s="13">
        <f t="shared" si="201"/>
        <v>0</v>
      </c>
      <c r="I275" s="13">
        <f t="shared" si="201"/>
        <v>0</v>
      </c>
      <c r="J275" s="13">
        <f t="shared" si="201"/>
        <v>0</v>
      </c>
      <c r="K275" s="13">
        <f t="shared" si="201"/>
        <v>0</v>
      </c>
      <c r="L275" s="13">
        <f t="shared" si="201"/>
        <v>0</v>
      </c>
      <c r="M275" s="13">
        <f t="shared" si="201"/>
        <v>0</v>
      </c>
      <c r="N275" s="13">
        <f t="shared" si="201"/>
        <v>0</v>
      </c>
      <c r="O275" s="46">
        <f t="shared" si="201"/>
        <v>0</v>
      </c>
      <c r="P275" s="64">
        <f t="shared" si="165"/>
        <v>0</v>
      </c>
      <c r="Q275" s="46">
        <f t="shared" ref="Q275:R275" si="202">SUM(Q276,Q279)</f>
        <v>0</v>
      </c>
      <c r="R275" s="46">
        <f t="shared" si="202"/>
        <v>0</v>
      </c>
      <c r="S275" s="64">
        <f t="shared" si="167"/>
        <v>0</v>
      </c>
    </row>
    <row r="276" spans="1:19" hidden="1" x14ac:dyDescent="0.25">
      <c r="A276" s="14"/>
      <c r="B276" s="15">
        <v>423610</v>
      </c>
      <c r="C276" s="16" t="s">
        <v>215</v>
      </c>
      <c r="D276" s="81">
        <f>SUM(D277:D278)</f>
        <v>0</v>
      </c>
      <c r="E276" s="66">
        <f t="shared" ref="E276:O276" si="203">SUM(E277:E278)</f>
        <v>0</v>
      </c>
      <c r="F276" s="17">
        <f t="shared" si="203"/>
        <v>0</v>
      </c>
      <c r="G276" s="17">
        <f t="shared" si="203"/>
        <v>0</v>
      </c>
      <c r="H276" s="17">
        <f t="shared" si="203"/>
        <v>0</v>
      </c>
      <c r="I276" s="17">
        <f t="shared" si="203"/>
        <v>0</v>
      </c>
      <c r="J276" s="17">
        <f t="shared" si="203"/>
        <v>0</v>
      </c>
      <c r="K276" s="17">
        <f t="shared" si="203"/>
        <v>0</v>
      </c>
      <c r="L276" s="17">
        <f t="shared" si="203"/>
        <v>0</v>
      </c>
      <c r="M276" s="17">
        <f t="shared" si="203"/>
        <v>0</v>
      </c>
      <c r="N276" s="17">
        <f t="shared" si="203"/>
        <v>0</v>
      </c>
      <c r="O276" s="47">
        <f t="shared" si="203"/>
        <v>0</v>
      </c>
      <c r="P276" s="64">
        <f t="shared" si="165"/>
        <v>0</v>
      </c>
      <c r="Q276" s="47">
        <f t="shared" ref="Q276:R276" si="204">SUM(Q277:Q278)</f>
        <v>0</v>
      </c>
      <c r="R276" s="47">
        <f t="shared" si="204"/>
        <v>0</v>
      </c>
      <c r="S276" s="64">
        <f t="shared" si="167"/>
        <v>0</v>
      </c>
    </row>
    <row r="277" spans="1:19" hidden="1" x14ac:dyDescent="0.25">
      <c r="A277" s="14"/>
      <c r="B277" s="15">
        <v>423611</v>
      </c>
      <c r="C277" s="16" t="s">
        <v>216</v>
      </c>
      <c r="D277" s="82"/>
      <c r="E277" s="67"/>
      <c r="F277" s="18"/>
      <c r="G277" s="18"/>
      <c r="H277" s="18"/>
      <c r="I277" s="18"/>
      <c r="J277" s="18"/>
      <c r="K277" s="18"/>
      <c r="L277" s="18"/>
      <c r="M277" s="18"/>
      <c r="N277" s="18"/>
      <c r="O277" s="48"/>
      <c r="P277" s="64">
        <f t="shared" si="165"/>
        <v>0</v>
      </c>
      <c r="Q277" s="48"/>
      <c r="R277" s="48"/>
      <c r="S277" s="64">
        <f t="shared" si="167"/>
        <v>0</v>
      </c>
    </row>
    <row r="278" spans="1:19" hidden="1" x14ac:dyDescent="0.25">
      <c r="A278" s="14"/>
      <c r="B278" s="15">
        <v>423612</v>
      </c>
      <c r="C278" s="16" t="s">
        <v>217</v>
      </c>
      <c r="D278" s="82"/>
      <c r="E278" s="67"/>
      <c r="F278" s="18"/>
      <c r="G278" s="18"/>
      <c r="H278" s="18"/>
      <c r="I278" s="18"/>
      <c r="J278" s="18"/>
      <c r="K278" s="18"/>
      <c r="L278" s="18"/>
      <c r="M278" s="18"/>
      <c r="N278" s="18"/>
      <c r="O278" s="48"/>
      <c r="P278" s="64">
        <f t="shared" si="165"/>
        <v>0</v>
      </c>
      <c r="Q278" s="48"/>
      <c r="R278" s="48"/>
      <c r="S278" s="64">
        <f t="shared" si="167"/>
        <v>0</v>
      </c>
    </row>
    <row r="279" spans="1:19" hidden="1" x14ac:dyDescent="0.25">
      <c r="A279" s="14"/>
      <c r="B279" s="15">
        <v>423620</v>
      </c>
      <c r="C279" s="16" t="s">
        <v>218</v>
      </c>
      <c r="D279" s="81">
        <f>SUM(D280)</f>
        <v>0</v>
      </c>
      <c r="E279" s="66">
        <f t="shared" ref="E279:O279" si="205">SUM(E280)</f>
        <v>0</v>
      </c>
      <c r="F279" s="17">
        <f t="shared" si="205"/>
        <v>0</v>
      </c>
      <c r="G279" s="17">
        <f t="shared" si="205"/>
        <v>0</v>
      </c>
      <c r="H279" s="17">
        <f t="shared" si="205"/>
        <v>0</v>
      </c>
      <c r="I279" s="17">
        <f t="shared" si="205"/>
        <v>0</v>
      </c>
      <c r="J279" s="17">
        <f t="shared" si="205"/>
        <v>0</v>
      </c>
      <c r="K279" s="17">
        <f t="shared" si="205"/>
        <v>0</v>
      </c>
      <c r="L279" s="17">
        <f t="shared" si="205"/>
        <v>0</v>
      </c>
      <c r="M279" s="17">
        <f t="shared" si="205"/>
        <v>0</v>
      </c>
      <c r="N279" s="17">
        <f t="shared" si="205"/>
        <v>0</v>
      </c>
      <c r="O279" s="47">
        <f t="shared" si="205"/>
        <v>0</v>
      </c>
      <c r="P279" s="64">
        <f t="shared" si="165"/>
        <v>0</v>
      </c>
      <c r="Q279" s="47">
        <f t="shared" ref="Q279:R279" si="206">SUM(Q280)</f>
        <v>0</v>
      </c>
      <c r="R279" s="47">
        <f t="shared" si="206"/>
        <v>0</v>
      </c>
      <c r="S279" s="64">
        <f t="shared" si="167"/>
        <v>0</v>
      </c>
    </row>
    <row r="280" spans="1:19" ht="25.5" hidden="1" x14ac:dyDescent="0.25">
      <c r="A280" s="14"/>
      <c r="B280" s="15">
        <v>423621</v>
      </c>
      <c r="C280" s="16" t="s">
        <v>219</v>
      </c>
      <c r="D280" s="82"/>
      <c r="E280" s="67"/>
      <c r="F280" s="18"/>
      <c r="G280" s="18"/>
      <c r="H280" s="18"/>
      <c r="I280" s="18"/>
      <c r="J280" s="18"/>
      <c r="K280" s="18"/>
      <c r="L280" s="18"/>
      <c r="M280" s="18"/>
      <c r="N280" s="18"/>
      <c r="O280" s="48"/>
      <c r="P280" s="64">
        <f t="shared" si="165"/>
        <v>0</v>
      </c>
      <c r="Q280" s="48"/>
      <c r="R280" s="48"/>
      <c r="S280" s="64">
        <f t="shared" si="167"/>
        <v>0</v>
      </c>
    </row>
    <row r="281" spans="1:19" x14ac:dyDescent="0.25">
      <c r="A281" s="10"/>
      <c r="B281" s="11">
        <v>423700</v>
      </c>
      <c r="C281" s="12" t="s">
        <v>220</v>
      </c>
      <c r="D281" s="80">
        <f>SUM(D282)</f>
        <v>250000</v>
      </c>
      <c r="E281" s="65">
        <f t="shared" ref="E281:O281" si="207">SUM(E282)</f>
        <v>300000</v>
      </c>
      <c r="F281" s="13">
        <f t="shared" si="207"/>
        <v>0</v>
      </c>
      <c r="G281" s="13">
        <f t="shared" si="207"/>
        <v>0</v>
      </c>
      <c r="H281" s="13">
        <f t="shared" si="207"/>
        <v>0</v>
      </c>
      <c r="I281" s="13">
        <f t="shared" si="207"/>
        <v>0</v>
      </c>
      <c r="J281" s="13">
        <f t="shared" si="207"/>
        <v>0</v>
      </c>
      <c r="K281" s="13">
        <f t="shared" si="207"/>
        <v>0</v>
      </c>
      <c r="L281" s="13">
        <f t="shared" si="207"/>
        <v>0</v>
      </c>
      <c r="M281" s="13">
        <f t="shared" si="207"/>
        <v>0</v>
      </c>
      <c r="N281" s="13">
        <f t="shared" si="207"/>
        <v>0</v>
      </c>
      <c r="O281" s="46">
        <f t="shared" si="207"/>
        <v>0</v>
      </c>
      <c r="P281" s="64">
        <f t="shared" si="165"/>
        <v>300000</v>
      </c>
      <c r="Q281" s="46">
        <f t="shared" ref="Q281:R281" si="208">SUM(Q282)</f>
        <v>350000</v>
      </c>
      <c r="R281" s="46">
        <f t="shared" si="208"/>
        <v>350000</v>
      </c>
      <c r="S281" s="64">
        <f t="shared" si="167"/>
        <v>1000000</v>
      </c>
    </row>
    <row r="282" spans="1:19" x14ac:dyDescent="0.25">
      <c r="A282" s="14"/>
      <c r="B282" s="15">
        <v>423710</v>
      </c>
      <c r="C282" s="16" t="s">
        <v>220</v>
      </c>
      <c r="D282" s="81">
        <f>SUM(D283:D284)</f>
        <v>250000</v>
      </c>
      <c r="E282" s="66">
        <f t="shared" ref="E282:O282" si="209">SUM(E283:E284)</f>
        <v>300000</v>
      </c>
      <c r="F282" s="17">
        <f t="shared" si="209"/>
        <v>0</v>
      </c>
      <c r="G282" s="17">
        <f t="shared" si="209"/>
        <v>0</v>
      </c>
      <c r="H282" s="17">
        <f t="shared" si="209"/>
        <v>0</v>
      </c>
      <c r="I282" s="17">
        <f t="shared" si="209"/>
        <v>0</v>
      </c>
      <c r="J282" s="17">
        <f t="shared" si="209"/>
        <v>0</v>
      </c>
      <c r="K282" s="17">
        <f t="shared" si="209"/>
        <v>0</v>
      </c>
      <c r="L282" s="17">
        <f t="shared" si="209"/>
        <v>0</v>
      </c>
      <c r="M282" s="17">
        <f t="shared" si="209"/>
        <v>0</v>
      </c>
      <c r="N282" s="17">
        <f t="shared" si="209"/>
        <v>0</v>
      </c>
      <c r="O282" s="47">
        <f t="shared" si="209"/>
        <v>0</v>
      </c>
      <c r="P282" s="64">
        <f t="shared" si="165"/>
        <v>300000</v>
      </c>
      <c r="Q282" s="47">
        <f t="shared" ref="Q282:R282" si="210">SUM(Q283:Q284)</f>
        <v>350000</v>
      </c>
      <c r="R282" s="47">
        <f t="shared" si="210"/>
        <v>350000</v>
      </c>
      <c r="S282" s="64">
        <f t="shared" si="167"/>
        <v>1000000</v>
      </c>
    </row>
    <row r="283" spans="1:19" ht="25.5" x14ac:dyDescent="0.25">
      <c r="A283" s="14"/>
      <c r="B283" s="15">
        <v>423711</v>
      </c>
      <c r="C283" s="16" t="s">
        <v>694</v>
      </c>
      <c r="D283" s="82">
        <v>150000</v>
      </c>
      <c r="E283" s="67">
        <v>150000</v>
      </c>
      <c r="F283" s="18"/>
      <c r="G283" s="18"/>
      <c r="H283" s="18"/>
      <c r="I283" s="18"/>
      <c r="J283" s="18"/>
      <c r="K283" s="18"/>
      <c r="L283" s="18"/>
      <c r="M283" s="18"/>
      <c r="N283" s="18"/>
      <c r="O283" s="48"/>
      <c r="P283" s="64">
        <f t="shared" si="165"/>
        <v>150000</v>
      </c>
      <c r="Q283" s="48">
        <v>250000</v>
      </c>
      <c r="R283" s="48">
        <v>250000</v>
      </c>
      <c r="S283" s="64">
        <f t="shared" si="167"/>
        <v>650000</v>
      </c>
    </row>
    <row r="284" spans="1:19" ht="32.25" customHeight="1" x14ac:dyDescent="0.25">
      <c r="A284" s="14"/>
      <c r="B284" s="15">
        <v>423712</v>
      </c>
      <c r="C284" s="16" t="s">
        <v>676</v>
      </c>
      <c r="D284" s="82">
        <v>100000</v>
      </c>
      <c r="E284" s="67">
        <v>150000</v>
      </c>
      <c r="F284" s="18"/>
      <c r="G284" s="18"/>
      <c r="H284" s="18"/>
      <c r="I284" s="18"/>
      <c r="J284" s="18"/>
      <c r="K284" s="18"/>
      <c r="L284" s="18"/>
      <c r="M284" s="18"/>
      <c r="N284" s="18"/>
      <c r="O284" s="48"/>
      <c r="P284" s="64">
        <f t="shared" si="165"/>
        <v>150000</v>
      </c>
      <c r="Q284" s="48">
        <v>100000</v>
      </c>
      <c r="R284" s="48">
        <v>100000</v>
      </c>
      <c r="S284" s="64">
        <f t="shared" si="167"/>
        <v>350000</v>
      </c>
    </row>
    <row r="285" spans="1:19" x14ac:dyDescent="0.25">
      <c r="A285" s="10"/>
      <c r="B285" s="11">
        <v>423900</v>
      </c>
      <c r="C285" s="12" t="s">
        <v>221</v>
      </c>
      <c r="D285" s="80">
        <f>SUM(D286)</f>
        <v>940000</v>
      </c>
      <c r="E285" s="65">
        <f t="shared" ref="E285:O286" si="211">SUM(E286)</f>
        <v>1240000</v>
      </c>
      <c r="F285" s="13">
        <f t="shared" si="211"/>
        <v>0</v>
      </c>
      <c r="G285" s="13">
        <f t="shared" si="211"/>
        <v>0</v>
      </c>
      <c r="H285" s="13">
        <f t="shared" si="211"/>
        <v>0</v>
      </c>
      <c r="I285" s="13">
        <f t="shared" si="211"/>
        <v>0</v>
      </c>
      <c r="J285" s="13">
        <f t="shared" si="211"/>
        <v>0</v>
      </c>
      <c r="K285" s="13">
        <f t="shared" si="211"/>
        <v>0</v>
      </c>
      <c r="L285" s="13">
        <f t="shared" si="211"/>
        <v>0</v>
      </c>
      <c r="M285" s="13">
        <f t="shared" si="211"/>
        <v>0</v>
      </c>
      <c r="N285" s="13">
        <f t="shared" si="211"/>
        <v>0</v>
      </c>
      <c r="O285" s="46">
        <f t="shared" si="211"/>
        <v>0</v>
      </c>
      <c r="P285" s="64">
        <f t="shared" si="165"/>
        <v>1240000</v>
      </c>
      <c r="Q285" s="46">
        <f t="shared" ref="Q285:R286" si="212">SUM(Q286)</f>
        <v>1570000</v>
      </c>
      <c r="R285" s="46">
        <f t="shared" si="212"/>
        <v>1570000</v>
      </c>
      <c r="S285" s="64">
        <f t="shared" si="167"/>
        <v>4380000</v>
      </c>
    </row>
    <row r="286" spans="1:19" x14ac:dyDescent="0.25">
      <c r="A286" s="14"/>
      <c r="B286" s="15">
        <v>423910</v>
      </c>
      <c r="C286" s="16" t="s">
        <v>221</v>
      </c>
      <c r="D286" s="81">
        <f>SUM(D287)</f>
        <v>940000</v>
      </c>
      <c r="E286" s="66">
        <f t="shared" si="211"/>
        <v>1240000</v>
      </c>
      <c r="F286" s="17">
        <f t="shared" si="211"/>
        <v>0</v>
      </c>
      <c r="G286" s="17">
        <f t="shared" si="211"/>
        <v>0</v>
      </c>
      <c r="H286" s="17">
        <f t="shared" si="211"/>
        <v>0</v>
      </c>
      <c r="I286" s="17">
        <f t="shared" si="211"/>
        <v>0</v>
      </c>
      <c r="J286" s="17">
        <f t="shared" si="211"/>
        <v>0</v>
      </c>
      <c r="K286" s="17">
        <f t="shared" si="211"/>
        <v>0</v>
      </c>
      <c r="L286" s="17">
        <f t="shared" si="211"/>
        <v>0</v>
      </c>
      <c r="M286" s="17">
        <f t="shared" si="211"/>
        <v>0</v>
      </c>
      <c r="N286" s="17">
        <f t="shared" si="211"/>
        <v>0</v>
      </c>
      <c r="O286" s="47">
        <f t="shared" si="211"/>
        <v>0</v>
      </c>
      <c r="P286" s="64">
        <f t="shared" si="165"/>
        <v>1240000</v>
      </c>
      <c r="Q286" s="47">
        <f t="shared" si="212"/>
        <v>1570000</v>
      </c>
      <c r="R286" s="47">
        <f t="shared" si="212"/>
        <v>1570000</v>
      </c>
      <c r="S286" s="64">
        <f t="shared" si="167"/>
        <v>4380000</v>
      </c>
    </row>
    <row r="287" spans="1:19" ht="69.75" customHeight="1" x14ac:dyDescent="0.25">
      <c r="A287" s="14"/>
      <c r="B287" s="15">
        <v>423911</v>
      </c>
      <c r="C287" s="16" t="s">
        <v>696</v>
      </c>
      <c r="D287" s="82">
        <v>940000</v>
      </c>
      <c r="E287" s="67">
        <v>1240000</v>
      </c>
      <c r="F287" s="18"/>
      <c r="G287" s="18"/>
      <c r="H287" s="18"/>
      <c r="I287" s="18"/>
      <c r="J287" s="18"/>
      <c r="K287" s="18"/>
      <c r="L287" s="18"/>
      <c r="M287" s="18"/>
      <c r="N287" s="18"/>
      <c r="O287" s="48"/>
      <c r="P287" s="64">
        <f t="shared" si="165"/>
        <v>1240000</v>
      </c>
      <c r="Q287" s="48">
        <v>1570000</v>
      </c>
      <c r="R287" s="48">
        <v>1570000</v>
      </c>
      <c r="S287" s="64">
        <f t="shared" si="167"/>
        <v>4380000</v>
      </c>
    </row>
    <row r="288" spans="1:19" ht="17.25" customHeight="1" x14ac:dyDescent="0.25">
      <c r="A288" s="10">
        <v>80</v>
      </c>
      <c r="B288" s="11">
        <v>424000</v>
      </c>
      <c r="C288" s="20" t="s">
        <v>222</v>
      </c>
      <c r="D288" s="80">
        <f>SUM(D289+D307+D310+D315+D300+D295)</f>
        <v>8650000</v>
      </c>
      <c r="E288" s="65">
        <f t="shared" ref="E288:O288" si="213">SUM(E289+E307+E310+E315+E300+E295)</f>
        <v>8300000</v>
      </c>
      <c r="F288" s="13">
        <f t="shared" si="213"/>
        <v>0</v>
      </c>
      <c r="G288" s="13">
        <f t="shared" si="213"/>
        <v>0</v>
      </c>
      <c r="H288" s="13">
        <f t="shared" si="213"/>
        <v>0</v>
      </c>
      <c r="I288" s="13">
        <f t="shared" si="213"/>
        <v>0</v>
      </c>
      <c r="J288" s="13">
        <f t="shared" si="213"/>
        <v>0</v>
      </c>
      <c r="K288" s="13">
        <f t="shared" si="213"/>
        <v>0</v>
      </c>
      <c r="L288" s="13">
        <f t="shared" si="213"/>
        <v>0</v>
      </c>
      <c r="M288" s="13">
        <f t="shared" si="213"/>
        <v>0</v>
      </c>
      <c r="N288" s="13">
        <f t="shared" si="213"/>
        <v>0</v>
      </c>
      <c r="O288" s="46">
        <f t="shared" si="213"/>
        <v>0</v>
      </c>
      <c r="P288" s="64">
        <f t="shared" si="165"/>
        <v>8300000</v>
      </c>
      <c r="Q288" s="46">
        <f t="shared" ref="Q288:R288" si="214">SUM(Q289+Q307+Q310+Q315+Q300+Q295)</f>
        <v>8500000</v>
      </c>
      <c r="R288" s="46">
        <f t="shared" si="214"/>
        <v>8500000</v>
      </c>
      <c r="S288" s="64">
        <f t="shared" si="167"/>
        <v>25300000</v>
      </c>
    </row>
    <row r="289" spans="1:19" x14ac:dyDescent="0.25">
      <c r="A289" s="10"/>
      <c r="B289" s="11">
        <v>424100</v>
      </c>
      <c r="C289" s="12" t="s">
        <v>223</v>
      </c>
      <c r="D289" s="80">
        <f>SUM(D290)</f>
        <v>7900000</v>
      </c>
      <c r="E289" s="65">
        <f t="shared" ref="E289:O289" si="215">SUM(E290)</f>
        <v>7500000</v>
      </c>
      <c r="F289" s="13">
        <f t="shared" si="215"/>
        <v>0</v>
      </c>
      <c r="G289" s="13">
        <f t="shared" si="215"/>
        <v>0</v>
      </c>
      <c r="H289" s="13">
        <f t="shared" si="215"/>
        <v>0</v>
      </c>
      <c r="I289" s="13">
        <f t="shared" si="215"/>
        <v>0</v>
      </c>
      <c r="J289" s="13">
        <f t="shared" si="215"/>
        <v>0</v>
      </c>
      <c r="K289" s="13">
        <f t="shared" si="215"/>
        <v>0</v>
      </c>
      <c r="L289" s="13">
        <f t="shared" si="215"/>
        <v>0</v>
      </c>
      <c r="M289" s="13">
        <f t="shared" si="215"/>
        <v>0</v>
      </c>
      <c r="N289" s="13">
        <f t="shared" si="215"/>
        <v>0</v>
      </c>
      <c r="O289" s="46">
        <f t="shared" si="215"/>
        <v>0</v>
      </c>
      <c r="P289" s="64">
        <f t="shared" si="165"/>
        <v>7500000</v>
      </c>
      <c r="Q289" s="46">
        <f t="shared" ref="Q289:R289" si="216">SUM(Q290)</f>
        <v>7900000</v>
      </c>
      <c r="R289" s="46">
        <f t="shared" si="216"/>
        <v>7900000</v>
      </c>
      <c r="S289" s="64">
        <f t="shared" si="167"/>
        <v>23300000</v>
      </c>
    </row>
    <row r="290" spans="1:19" x14ac:dyDescent="0.25">
      <c r="A290" s="14"/>
      <c r="B290" s="15">
        <v>424110</v>
      </c>
      <c r="C290" s="16" t="s">
        <v>224</v>
      </c>
      <c r="D290" s="81">
        <f>SUM(D291:D294)</f>
        <v>7900000</v>
      </c>
      <c r="E290" s="66">
        <f t="shared" ref="E290:O290" si="217">SUM(E291:E294)</f>
        <v>7500000</v>
      </c>
      <c r="F290" s="17">
        <f t="shared" si="217"/>
        <v>0</v>
      </c>
      <c r="G290" s="17">
        <f t="shared" si="217"/>
        <v>0</v>
      </c>
      <c r="H290" s="17">
        <f t="shared" si="217"/>
        <v>0</v>
      </c>
      <c r="I290" s="17">
        <f t="shared" si="217"/>
        <v>0</v>
      </c>
      <c r="J290" s="17">
        <f t="shared" si="217"/>
        <v>0</v>
      </c>
      <c r="K290" s="17">
        <f t="shared" si="217"/>
        <v>0</v>
      </c>
      <c r="L290" s="17">
        <f t="shared" si="217"/>
        <v>0</v>
      </c>
      <c r="M290" s="17">
        <f t="shared" si="217"/>
        <v>0</v>
      </c>
      <c r="N290" s="17">
        <f t="shared" si="217"/>
        <v>0</v>
      </c>
      <c r="O290" s="47">
        <f t="shared" si="217"/>
        <v>0</v>
      </c>
      <c r="P290" s="64">
        <f t="shared" si="165"/>
        <v>7500000</v>
      </c>
      <c r="Q290" s="47">
        <f t="shared" ref="Q290:R290" si="218">SUM(Q291:Q294)</f>
        <v>7900000</v>
      </c>
      <c r="R290" s="47">
        <f t="shared" si="218"/>
        <v>7900000</v>
      </c>
      <c r="S290" s="64">
        <f t="shared" si="167"/>
        <v>23300000</v>
      </c>
    </row>
    <row r="291" spans="1:19" ht="25.5" hidden="1" x14ac:dyDescent="0.25">
      <c r="A291" s="14"/>
      <c r="B291" s="15">
        <v>424111</v>
      </c>
      <c r="C291" s="16" t="s">
        <v>566</v>
      </c>
      <c r="D291" s="82"/>
      <c r="E291" s="67"/>
      <c r="F291" s="18"/>
      <c r="G291" s="18"/>
      <c r="H291" s="18"/>
      <c r="I291" s="18"/>
      <c r="J291" s="18"/>
      <c r="K291" s="18"/>
      <c r="L291" s="18"/>
      <c r="M291" s="18"/>
      <c r="N291" s="18"/>
      <c r="O291" s="48"/>
      <c r="P291" s="64">
        <f t="shared" si="165"/>
        <v>0</v>
      </c>
      <c r="Q291" s="48"/>
      <c r="R291" s="48"/>
      <c r="S291" s="64">
        <f t="shared" si="167"/>
        <v>0</v>
      </c>
    </row>
    <row r="292" spans="1:19" ht="74.25" customHeight="1" x14ac:dyDescent="0.25">
      <c r="A292" s="14"/>
      <c r="B292" s="15">
        <v>424112</v>
      </c>
      <c r="C292" s="16" t="s">
        <v>695</v>
      </c>
      <c r="D292" s="82">
        <v>500000</v>
      </c>
      <c r="E292" s="67">
        <v>500000</v>
      </c>
      <c r="F292" s="18"/>
      <c r="G292" s="18"/>
      <c r="H292" s="18"/>
      <c r="I292" s="18"/>
      <c r="J292" s="18"/>
      <c r="K292" s="18"/>
      <c r="L292" s="18"/>
      <c r="M292" s="18"/>
      <c r="N292" s="18"/>
      <c r="O292" s="48"/>
      <c r="P292" s="64">
        <f t="shared" si="165"/>
        <v>500000</v>
      </c>
      <c r="Q292" s="48">
        <v>500000</v>
      </c>
      <c r="R292" s="48">
        <v>500000</v>
      </c>
      <c r="S292" s="64">
        <f t="shared" si="167"/>
        <v>1500000</v>
      </c>
    </row>
    <row r="293" spans="1:19" ht="103.5" customHeight="1" x14ac:dyDescent="0.25">
      <c r="A293" s="14"/>
      <c r="B293" s="15">
        <v>424113</v>
      </c>
      <c r="C293" s="16" t="s">
        <v>732</v>
      </c>
      <c r="D293" s="82">
        <v>7400000</v>
      </c>
      <c r="E293" s="67">
        <v>7000000</v>
      </c>
      <c r="F293" s="18"/>
      <c r="G293" s="18"/>
      <c r="H293" s="18"/>
      <c r="I293" s="18"/>
      <c r="J293" s="18"/>
      <c r="K293" s="18"/>
      <c r="L293" s="18"/>
      <c r="M293" s="18"/>
      <c r="N293" s="18"/>
      <c r="O293" s="48"/>
      <c r="P293" s="64">
        <f t="shared" si="165"/>
        <v>7000000</v>
      </c>
      <c r="Q293" s="48">
        <v>7400000</v>
      </c>
      <c r="R293" s="48">
        <v>7400000</v>
      </c>
      <c r="S293" s="64">
        <f t="shared" si="167"/>
        <v>21800000</v>
      </c>
    </row>
    <row r="294" spans="1:19" ht="52.5" hidden="1" customHeight="1" x14ac:dyDescent="0.25">
      <c r="A294" s="14"/>
      <c r="B294" s="15">
        <v>424119</v>
      </c>
      <c r="C294" s="16" t="s">
        <v>567</v>
      </c>
      <c r="D294" s="82"/>
      <c r="E294" s="67"/>
      <c r="F294" s="18"/>
      <c r="G294" s="18"/>
      <c r="H294" s="18"/>
      <c r="I294" s="18"/>
      <c r="J294" s="18"/>
      <c r="K294" s="18"/>
      <c r="L294" s="18"/>
      <c r="M294" s="18"/>
      <c r="N294" s="18"/>
      <c r="O294" s="48"/>
      <c r="P294" s="64">
        <f t="shared" si="165"/>
        <v>0</v>
      </c>
      <c r="Q294" s="48"/>
      <c r="R294" s="48"/>
      <c r="S294" s="64">
        <f t="shared" si="167"/>
        <v>0</v>
      </c>
    </row>
    <row r="295" spans="1:19" ht="25.5" hidden="1" x14ac:dyDescent="0.25">
      <c r="A295" s="14"/>
      <c r="B295" s="11">
        <v>424200</v>
      </c>
      <c r="C295" s="12" t="s">
        <v>226</v>
      </c>
      <c r="D295" s="85">
        <f>SUM(D296+D298)</f>
        <v>0</v>
      </c>
      <c r="E295" s="70">
        <f t="shared" ref="E295:O295" si="219">SUM(E296+E298)</f>
        <v>0</v>
      </c>
      <c r="F295" s="24">
        <f t="shared" si="219"/>
        <v>0</v>
      </c>
      <c r="G295" s="24">
        <f t="shared" si="219"/>
        <v>0</v>
      </c>
      <c r="H295" s="24">
        <f t="shared" si="219"/>
        <v>0</v>
      </c>
      <c r="I295" s="24">
        <f t="shared" si="219"/>
        <v>0</v>
      </c>
      <c r="J295" s="24">
        <f t="shared" si="219"/>
        <v>0</v>
      </c>
      <c r="K295" s="24">
        <f t="shared" si="219"/>
        <v>0</v>
      </c>
      <c r="L295" s="24">
        <f t="shared" si="219"/>
        <v>0</v>
      </c>
      <c r="M295" s="24">
        <f t="shared" si="219"/>
        <v>0</v>
      </c>
      <c r="N295" s="24">
        <f t="shared" si="219"/>
        <v>0</v>
      </c>
      <c r="O295" s="52">
        <f t="shared" si="219"/>
        <v>0</v>
      </c>
      <c r="P295" s="64">
        <f t="shared" si="165"/>
        <v>0</v>
      </c>
      <c r="Q295" s="52">
        <f t="shared" ref="Q295:R295" si="220">SUM(Q296+Q298)</f>
        <v>0</v>
      </c>
      <c r="R295" s="52">
        <f t="shared" si="220"/>
        <v>0</v>
      </c>
      <c r="S295" s="64">
        <f t="shared" si="167"/>
        <v>0</v>
      </c>
    </row>
    <row r="296" spans="1:19" hidden="1" x14ac:dyDescent="0.25">
      <c r="A296" s="14"/>
      <c r="B296" s="15">
        <v>424220</v>
      </c>
      <c r="C296" s="16" t="s">
        <v>227</v>
      </c>
      <c r="D296" s="83">
        <f>SUM(D297)</f>
        <v>0</v>
      </c>
      <c r="E296" s="68">
        <f t="shared" ref="E296:O296" si="221">SUM(E297)</f>
        <v>0</v>
      </c>
      <c r="F296" s="19">
        <f t="shared" si="221"/>
        <v>0</v>
      </c>
      <c r="G296" s="19">
        <f t="shared" si="221"/>
        <v>0</v>
      </c>
      <c r="H296" s="19">
        <f t="shared" si="221"/>
        <v>0</v>
      </c>
      <c r="I296" s="19">
        <f t="shared" si="221"/>
        <v>0</v>
      </c>
      <c r="J296" s="19">
        <f t="shared" si="221"/>
        <v>0</v>
      </c>
      <c r="K296" s="19">
        <f t="shared" si="221"/>
        <v>0</v>
      </c>
      <c r="L296" s="19">
        <f t="shared" si="221"/>
        <v>0</v>
      </c>
      <c r="M296" s="19">
        <f t="shared" si="221"/>
        <v>0</v>
      </c>
      <c r="N296" s="19">
        <f t="shared" si="221"/>
        <v>0</v>
      </c>
      <c r="O296" s="49">
        <f t="shared" si="221"/>
        <v>0</v>
      </c>
      <c r="P296" s="64">
        <f t="shared" ref="P296:P365" si="222">SUM(E296:O296)</f>
        <v>0</v>
      </c>
      <c r="Q296" s="49">
        <f t="shared" ref="Q296:R296" si="223">SUM(Q297)</f>
        <v>0</v>
      </c>
      <c r="R296" s="49">
        <f t="shared" si="223"/>
        <v>0</v>
      </c>
      <c r="S296" s="64">
        <f t="shared" ref="S296:S365" si="224">SUM(P296:R296)</f>
        <v>0</v>
      </c>
    </row>
    <row r="297" spans="1:19" ht="75" hidden="1" customHeight="1" x14ac:dyDescent="0.25">
      <c r="A297" s="14"/>
      <c r="B297" s="15">
        <v>424221</v>
      </c>
      <c r="C297" s="16" t="s">
        <v>656</v>
      </c>
      <c r="D297" s="82"/>
      <c r="E297" s="67"/>
      <c r="F297" s="18"/>
      <c r="G297" s="18"/>
      <c r="H297" s="18"/>
      <c r="I297" s="18"/>
      <c r="J297" s="18"/>
      <c r="K297" s="18"/>
      <c r="L297" s="18"/>
      <c r="M297" s="18"/>
      <c r="N297" s="18"/>
      <c r="O297" s="48"/>
      <c r="P297" s="64">
        <f t="shared" si="222"/>
        <v>0</v>
      </c>
      <c r="Q297" s="48"/>
      <c r="R297" s="48"/>
      <c r="S297" s="64">
        <f t="shared" si="224"/>
        <v>0</v>
      </c>
    </row>
    <row r="298" spans="1:19" hidden="1" x14ac:dyDescent="0.25">
      <c r="A298" s="14"/>
      <c r="B298" s="15">
        <v>424230</v>
      </c>
      <c r="C298" s="16" t="s">
        <v>228</v>
      </c>
      <c r="D298" s="83">
        <f>SUM(D299)</f>
        <v>0</v>
      </c>
      <c r="E298" s="68">
        <f t="shared" ref="E298:O298" si="225">SUM(E299)</f>
        <v>0</v>
      </c>
      <c r="F298" s="19">
        <f t="shared" si="225"/>
        <v>0</v>
      </c>
      <c r="G298" s="19">
        <f t="shared" si="225"/>
        <v>0</v>
      </c>
      <c r="H298" s="19">
        <f t="shared" si="225"/>
        <v>0</v>
      </c>
      <c r="I298" s="19">
        <f t="shared" si="225"/>
        <v>0</v>
      </c>
      <c r="J298" s="19">
        <f t="shared" si="225"/>
        <v>0</v>
      </c>
      <c r="K298" s="19">
        <f t="shared" si="225"/>
        <v>0</v>
      </c>
      <c r="L298" s="19">
        <f t="shared" si="225"/>
        <v>0</v>
      </c>
      <c r="M298" s="19">
        <f t="shared" si="225"/>
        <v>0</v>
      </c>
      <c r="N298" s="19">
        <f t="shared" si="225"/>
        <v>0</v>
      </c>
      <c r="O298" s="49">
        <f t="shared" si="225"/>
        <v>0</v>
      </c>
      <c r="P298" s="64">
        <f t="shared" si="222"/>
        <v>0</v>
      </c>
      <c r="Q298" s="49">
        <f t="shared" ref="Q298:R298" si="226">SUM(Q299)</f>
        <v>0</v>
      </c>
      <c r="R298" s="49">
        <f t="shared" si="226"/>
        <v>0</v>
      </c>
      <c r="S298" s="64">
        <f t="shared" si="224"/>
        <v>0</v>
      </c>
    </row>
    <row r="299" spans="1:19" hidden="1" x14ac:dyDescent="0.25">
      <c r="A299" s="14"/>
      <c r="B299" s="15">
        <v>424231</v>
      </c>
      <c r="C299" s="16" t="s">
        <v>228</v>
      </c>
      <c r="D299" s="82"/>
      <c r="E299" s="67"/>
      <c r="F299" s="18"/>
      <c r="G299" s="18"/>
      <c r="H299" s="18"/>
      <c r="I299" s="18"/>
      <c r="J299" s="18"/>
      <c r="K299" s="18"/>
      <c r="L299" s="18"/>
      <c r="M299" s="18"/>
      <c r="N299" s="18"/>
      <c r="O299" s="48"/>
      <c r="P299" s="64">
        <f t="shared" si="222"/>
        <v>0</v>
      </c>
      <c r="Q299" s="48"/>
      <c r="R299" s="48"/>
      <c r="S299" s="64">
        <f t="shared" si="224"/>
        <v>0</v>
      </c>
    </row>
    <row r="300" spans="1:19" hidden="1" x14ac:dyDescent="0.25">
      <c r="A300" s="10"/>
      <c r="B300" s="11">
        <v>424300</v>
      </c>
      <c r="C300" s="12" t="s">
        <v>229</v>
      </c>
      <c r="D300" s="80">
        <f>SUM(D301,D303+D305)</f>
        <v>0</v>
      </c>
      <c r="E300" s="65">
        <f t="shared" ref="E300:O300" si="227">SUM(E301,E303+E305)</f>
        <v>0</v>
      </c>
      <c r="F300" s="13">
        <f t="shared" si="227"/>
        <v>0</v>
      </c>
      <c r="G300" s="13">
        <f t="shared" si="227"/>
        <v>0</v>
      </c>
      <c r="H300" s="13">
        <f t="shared" si="227"/>
        <v>0</v>
      </c>
      <c r="I300" s="13">
        <f t="shared" si="227"/>
        <v>0</v>
      </c>
      <c r="J300" s="13">
        <f t="shared" si="227"/>
        <v>0</v>
      </c>
      <c r="K300" s="13">
        <f t="shared" si="227"/>
        <v>0</v>
      </c>
      <c r="L300" s="13">
        <f t="shared" si="227"/>
        <v>0</v>
      </c>
      <c r="M300" s="13">
        <f t="shared" si="227"/>
        <v>0</v>
      </c>
      <c r="N300" s="13">
        <f t="shared" si="227"/>
        <v>0</v>
      </c>
      <c r="O300" s="46">
        <f t="shared" si="227"/>
        <v>0</v>
      </c>
      <c r="P300" s="64">
        <f t="shared" si="222"/>
        <v>0</v>
      </c>
      <c r="Q300" s="46">
        <f t="shared" ref="Q300:R300" si="228">SUM(Q301,Q303+Q305)</f>
        <v>0</v>
      </c>
      <c r="R300" s="46">
        <f t="shared" si="228"/>
        <v>0</v>
      </c>
      <c r="S300" s="64">
        <f t="shared" si="224"/>
        <v>0</v>
      </c>
    </row>
    <row r="301" spans="1:19" hidden="1" x14ac:dyDescent="0.25">
      <c r="A301" s="14"/>
      <c r="B301" s="15">
        <v>424310</v>
      </c>
      <c r="C301" s="16" t="s">
        <v>230</v>
      </c>
      <c r="D301" s="81">
        <f>SUM(D302)</f>
        <v>0</v>
      </c>
      <c r="E301" s="66">
        <f t="shared" ref="E301:O301" si="229">SUM(E302)</f>
        <v>0</v>
      </c>
      <c r="F301" s="17">
        <f t="shared" si="229"/>
        <v>0</v>
      </c>
      <c r="G301" s="17">
        <f t="shared" si="229"/>
        <v>0</v>
      </c>
      <c r="H301" s="17">
        <f t="shared" si="229"/>
        <v>0</v>
      </c>
      <c r="I301" s="17">
        <f t="shared" si="229"/>
        <v>0</v>
      </c>
      <c r="J301" s="17">
        <f t="shared" si="229"/>
        <v>0</v>
      </c>
      <c r="K301" s="17">
        <f t="shared" si="229"/>
        <v>0</v>
      </c>
      <c r="L301" s="17">
        <f t="shared" si="229"/>
        <v>0</v>
      </c>
      <c r="M301" s="17">
        <f t="shared" si="229"/>
        <v>0</v>
      </c>
      <c r="N301" s="17">
        <f t="shared" si="229"/>
        <v>0</v>
      </c>
      <c r="O301" s="47">
        <f t="shared" si="229"/>
        <v>0</v>
      </c>
      <c r="P301" s="64">
        <f t="shared" si="222"/>
        <v>0</v>
      </c>
      <c r="Q301" s="47">
        <f t="shared" ref="Q301:R301" si="230">SUM(Q302)</f>
        <v>0</v>
      </c>
      <c r="R301" s="47">
        <f t="shared" si="230"/>
        <v>0</v>
      </c>
      <c r="S301" s="64">
        <f t="shared" si="224"/>
        <v>0</v>
      </c>
    </row>
    <row r="302" spans="1:19" ht="26.25" hidden="1" customHeight="1" x14ac:dyDescent="0.25">
      <c r="A302" s="14"/>
      <c r="B302" s="15">
        <v>424311</v>
      </c>
      <c r="C302" s="16" t="s">
        <v>509</v>
      </c>
      <c r="D302" s="82"/>
      <c r="E302" s="67"/>
      <c r="F302" s="18"/>
      <c r="G302" s="18"/>
      <c r="H302" s="18"/>
      <c r="I302" s="18"/>
      <c r="J302" s="18"/>
      <c r="K302" s="18"/>
      <c r="L302" s="18"/>
      <c r="M302" s="18"/>
      <c r="N302" s="18"/>
      <c r="O302" s="48"/>
      <c r="P302" s="64">
        <f t="shared" si="222"/>
        <v>0</v>
      </c>
      <c r="Q302" s="48"/>
      <c r="R302" s="48"/>
      <c r="S302" s="64">
        <f t="shared" si="224"/>
        <v>0</v>
      </c>
    </row>
    <row r="303" spans="1:19" ht="29.25" hidden="1" customHeight="1" x14ac:dyDescent="0.25">
      <c r="A303" s="14"/>
      <c r="B303" s="15">
        <v>424330</v>
      </c>
      <c r="C303" s="16" t="s">
        <v>565</v>
      </c>
      <c r="D303" s="81">
        <f>SUM(D304)</f>
        <v>0</v>
      </c>
      <c r="E303" s="66">
        <f t="shared" ref="E303:O303" si="231">SUM(E304)</f>
        <v>0</v>
      </c>
      <c r="F303" s="17">
        <f t="shared" si="231"/>
        <v>0</v>
      </c>
      <c r="G303" s="17">
        <f t="shared" si="231"/>
        <v>0</v>
      </c>
      <c r="H303" s="17">
        <f t="shared" si="231"/>
        <v>0</v>
      </c>
      <c r="I303" s="17">
        <f t="shared" si="231"/>
        <v>0</v>
      </c>
      <c r="J303" s="17">
        <f t="shared" si="231"/>
        <v>0</v>
      </c>
      <c r="K303" s="17">
        <f t="shared" si="231"/>
        <v>0</v>
      </c>
      <c r="L303" s="17">
        <f t="shared" si="231"/>
        <v>0</v>
      </c>
      <c r="M303" s="17">
        <f t="shared" si="231"/>
        <v>0</v>
      </c>
      <c r="N303" s="17">
        <f t="shared" si="231"/>
        <v>0</v>
      </c>
      <c r="O303" s="47">
        <f t="shared" si="231"/>
        <v>0</v>
      </c>
      <c r="P303" s="64">
        <f t="shared" si="222"/>
        <v>0</v>
      </c>
      <c r="Q303" s="47">
        <f t="shared" ref="Q303:R303" si="232">SUM(Q304)</f>
        <v>0</v>
      </c>
      <c r="R303" s="47">
        <f t="shared" si="232"/>
        <v>0</v>
      </c>
      <c r="S303" s="64">
        <f t="shared" si="224"/>
        <v>0</v>
      </c>
    </row>
    <row r="304" spans="1:19" ht="60.75" hidden="1" customHeight="1" x14ac:dyDescent="0.25">
      <c r="A304" s="14"/>
      <c r="B304" s="15">
        <v>424331</v>
      </c>
      <c r="C304" s="16" t="s">
        <v>568</v>
      </c>
      <c r="D304" s="82"/>
      <c r="E304" s="67"/>
      <c r="F304" s="18"/>
      <c r="G304" s="18"/>
      <c r="H304" s="18"/>
      <c r="I304" s="18"/>
      <c r="J304" s="18"/>
      <c r="K304" s="18"/>
      <c r="L304" s="18"/>
      <c r="M304" s="18"/>
      <c r="N304" s="18"/>
      <c r="O304" s="48"/>
      <c r="P304" s="64">
        <f t="shared" si="222"/>
        <v>0</v>
      </c>
      <c r="Q304" s="48"/>
      <c r="R304" s="48"/>
      <c r="S304" s="64">
        <f t="shared" si="224"/>
        <v>0</v>
      </c>
    </row>
    <row r="305" spans="1:19" hidden="1" x14ac:dyDescent="0.25">
      <c r="A305" s="14"/>
      <c r="B305" s="15">
        <v>424350</v>
      </c>
      <c r="C305" s="16" t="s">
        <v>231</v>
      </c>
      <c r="D305" s="83">
        <f>SUM(D306)</f>
        <v>0</v>
      </c>
      <c r="E305" s="68">
        <f t="shared" ref="E305:O305" si="233">SUM(E306)</f>
        <v>0</v>
      </c>
      <c r="F305" s="19">
        <f t="shared" si="233"/>
        <v>0</v>
      </c>
      <c r="G305" s="19">
        <f t="shared" si="233"/>
        <v>0</v>
      </c>
      <c r="H305" s="19">
        <f t="shared" si="233"/>
        <v>0</v>
      </c>
      <c r="I305" s="19">
        <f t="shared" si="233"/>
        <v>0</v>
      </c>
      <c r="J305" s="19">
        <f t="shared" si="233"/>
        <v>0</v>
      </c>
      <c r="K305" s="19">
        <f t="shared" si="233"/>
        <v>0</v>
      </c>
      <c r="L305" s="19">
        <f t="shared" si="233"/>
        <v>0</v>
      </c>
      <c r="M305" s="19">
        <f t="shared" si="233"/>
        <v>0</v>
      </c>
      <c r="N305" s="19">
        <f t="shared" si="233"/>
        <v>0</v>
      </c>
      <c r="O305" s="49">
        <f t="shared" si="233"/>
        <v>0</v>
      </c>
      <c r="P305" s="64">
        <f t="shared" si="222"/>
        <v>0</v>
      </c>
      <c r="Q305" s="49">
        <f t="shared" ref="Q305:R305" si="234">SUM(Q306)</f>
        <v>0</v>
      </c>
      <c r="R305" s="49">
        <f t="shared" si="234"/>
        <v>0</v>
      </c>
      <c r="S305" s="64">
        <f t="shared" si="224"/>
        <v>0</v>
      </c>
    </row>
    <row r="306" spans="1:19" hidden="1" x14ac:dyDescent="0.25">
      <c r="A306" s="14"/>
      <c r="B306" s="15">
        <v>424351</v>
      </c>
      <c r="C306" s="16" t="s">
        <v>232</v>
      </c>
      <c r="D306" s="82"/>
      <c r="E306" s="67"/>
      <c r="F306" s="18"/>
      <c r="G306" s="18"/>
      <c r="H306" s="18"/>
      <c r="I306" s="18"/>
      <c r="J306" s="18"/>
      <c r="K306" s="18"/>
      <c r="L306" s="18"/>
      <c r="M306" s="18"/>
      <c r="N306" s="18"/>
      <c r="O306" s="48"/>
      <c r="P306" s="64">
        <f t="shared" si="222"/>
        <v>0</v>
      </c>
      <c r="Q306" s="48"/>
      <c r="R306" s="48"/>
      <c r="S306" s="64">
        <f t="shared" si="224"/>
        <v>0</v>
      </c>
    </row>
    <row r="307" spans="1:19" ht="46.5" hidden="1" customHeight="1" x14ac:dyDescent="0.25">
      <c r="A307" s="10"/>
      <c r="B307" s="11">
        <v>424500</v>
      </c>
      <c r="C307" s="12" t="s">
        <v>233</v>
      </c>
      <c r="D307" s="80">
        <f>SUM(D308)</f>
        <v>0</v>
      </c>
      <c r="E307" s="65">
        <f t="shared" ref="E307:O308" si="235">SUM(E308)</f>
        <v>0</v>
      </c>
      <c r="F307" s="13">
        <f t="shared" si="235"/>
        <v>0</v>
      </c>
      <c r="G307" s="13">
        <f t="shared" si="235"/>
        <v>0</v>
      </c>
      <c r="H307" s="13">
        <f t="shared" si="235"/>
        <v>0</v>
      </c>
      <c r="I307" s="13">
        <f t="shared" si="235"/>
        <v>0</v>
      </c>
      <c r="J307" s="13">
        <f t="shared" si="235"/>
        <v>0</v>
      </c>
      <c r="K307" s="13">
        <f t="shared" si="235"/>
        <v>0</v>
      </c>
      <c r="L307" s="13">
        <f t="shared" si="235"/>
        <v>0</v>
      </c>
      <c r="M307" s="13">
        <f t="shared" si="235"/>
        <v>0</v>
      </c>
      <c r="N307" s="13">
        <f t="shared" si="235"/>
        <v>0</v>
      </c>
      <c r="O307" s="46">
        <f t="shared" si="235"/>
        <v>0</v>
      </c>
      <c r="P307" s="64">
        <f t="shared" si="222"/>
        <v>0</v>
      </c>
      <c r="Q307" s="46">
        <f t="shared" ref="Q307:R308" si="236">SUM(Q308)</f>
        <v>0</v>
      </c>
      <c r="R307" s="46">
        <f t="shared" si="236"/>
        <v>0</v>
      </c>
      <c r="S307" s="64">
        <f t="shared" si="224"/>
        <v>0</v>
      </c>
    </row>
    <row r="308" spans="1:19" ht="25.5" hidden="1" x14ac:dyDescent="0.25">
      <c r="A308" s="14"/>
      <c r="B308" s="15">
        <v>424510</v>
      </c>
      <c r="C308" s="16" t="s">
        <v>233</v>
      </c>
      <c r="D308" s="81">
        <f>SUM(D309)</f>
        <v>0</v>
      </c>
      <c r="E308" s="66">
        <f t="shared" si="235"/>
        <v>0</v>
      </c>
      <c r="F308" s="17">
        <f t="shared" si="235"/>
        <v>0</v>
      </c>
      <c r="G308" s="17">
        <f t="shared" si="235"/>
        <v>0</v>
      </c>
      <c r="H308" s="17">
        <f t="shared" si="235"/>
        <v>0</v>
      </c>
      <c r="I308" s="17">
        <f t="shared" si="235"/>
        <v>0</v>
      </c>
      <c r="J308" s="17">
        <f t="shared" si="235"/>
        <v>0</v>
      </c>
      <c r="K308" s="17">
        <f t="shared" si="235"/>
        <v>0</v>
      </c>
      <c r="L308" s="17">
        <f t="shared" si="235"/>
        <v>0</v>
      </c>
      <c r="M308" s="17">
        <f t="shared" si="235"/>
        <v>0</v>
      </c>
      <c r="N308" s="17">
        <f t="shared" si="235"/>
        <v>0</v>
      </c>
      <c r="O308" s="47">
        <f t="shared" si="235"/>
        <v>0</v>
      </c>
      <c r="P308" s="64">
        <f t="shared" si="222"/>
        <v>0</v>
      </c>
      <c r="Q308" s="47">
        <f t="shared" si="236"/>
        <v>0</v>
      </c>
      <c r="R308" s="47">
        <f t="shared" si="236"/>
        <v>0</v>
      </c>
      <c r="S308" s="64">
        <f t="shared" si="224"/>
        <v>0</v>
      </c>
    </row>
    <row r="309" spans="1:19" ht="48.75" hidden="1" customHeight="1" x14ac:dyDescent="0.25">
      <c r="A309" s="14"/>
      <c r="B309" s="15">
        <v>424511</v>
      </c>
      <c r="C309" s="16" t="s">
        <v>569</v>
      </c>
      <c r="D309" s="82"/>
      <c r="E309" s="67"/>
      <c r="F309" s="18"/>
      <c r="G309" s="18"/>
      <c r="H309" s="18"/>
      <c r="I309" s="18"/>
      <c r="J309" s="18"/>
      <c r="K309" s="18"/>
      <c r="L309" s="18"/>
      <c r="M309" s="18"/>
      <c r="N309" s="18"/>
      <c r="O309" s="48"/>
      <c r="P309" s="64">
        <f t="shared" si="222"/>
        <v>0</v>
      </c>
      <c r="Q309" s="48"/>
      <c r="R309" s="48"/>
      <c r="S309" s="64">
        <f t="shared" si="224"/>
        <v>0</v>
      </c>
    </row>
    <row r="310" spans="1:19" ht="25.5" hidden="1" x14ac:dyDescent="0.25">
      <c r="A310" s="10"/>
      <c r="B310" s="11">
        <v>424600</v>
      </c>
      <c r="C310" s="12" t="s">
        <v>234</v>
      </c>
      <c r="D310" s="80">
        <f>SUM(D311,D313)</f>
        <v>0</v>
      </c>
      <c r="E310" s="65">
        <f t="shared" ref="E310:O310" si="237">SUM(E311,E313)</f>
        <v>0</v>
      </c>
      <c r="F310" s="13">
        <f t="shared" si="237"/>
        <v>0</v>
      </c>
      <c r="G310" s="13">
        <f t="shared" si="237"/>
        <v>0</v>
      </c>
      <c r="H310" s="13">
        <f t="shared" si="237"/>
        <v>0</v>
      </c>
      <c r="I310" s="13">
        <f t="shared" si="237"/>
        <v>0</v>
      </c>
      <c r="J310" s="13">
        <f t="shared" si="237"/>
        <v>0</v>
      </c>
      <c r="K310" s="13">
        <f t="shared" si="237"/>
        <v>0</v>
      </c>
      <c r="L310" s="13">
        <f t="shared" si="237"/>
        <v>0</v>
      </c>
      <c r="M310" s="13">
        <f t="shared" si="237"/>
        <v>0</v>
      </c>
      <c r="N310" s="13">
        <f t="shared" si="237"/>
        <v>0</v>
      </c>
      <c r="O310" s="46">
        <f t="shared" si="237"/>
        <v>0</v>
      </c>
      <c r="P310" s="64">
        <f t="shared" si="222"/>
        <v>0</v>
      </c>
      <c r="Q310" s="46">
        <f t="shared" ref="Q310:R310" si="238">SUM(Q311,Q313)</f>
        <v>0</v>
      </c>
      <c r="R310" s="46">
        <f t="shared" si="238"/>
        <v>0</v>
      </c>
      <c r="S310" s="64">
        <f t="shared" si="224"/>
        <v>0</v>
      </c>
    </row>
    <row r="311" spans="1:19" hidden="1" x14ac:dyDescent="0.25">
      <c r="A311" s="14"/>
      <c r="B311" s="15">
        <v>424610</v>
      </c>
      <c r="C311" s="16" t="s">
        <v>235</v>
      </c>
      <c r="D311" s="81">
        <f>SUM(D312)</f>
        <v>0</v>
      </c>
      <c r="E311" s="66">
        <f t="shared" ref="E311:O311" si="239">SUM(E312)</f>
        <v>0</v>
      </c>
      <c r="F311" s="17">
        <f t="shared" si="239"/>
        <v>0</v>
      </c>
      <c r="G311" s="17">
        <f t="shared" si="239"/>
        <v>0</v>
      </c>
      <c r="H311" s="17">
        <f t="shared" si="239"/>
        <v>0</v>
      </c>
      <c r="I311" s="17">
        <f t="shared" si="239"/>
        <v>0</v>
      </c>
      <c r="J311" s="17">
        <f t="shared" si="239"/>
        <v>0</v>
      </c>
      <c r="K311" s="17">
        <f t="shared" si="239"/>
        <v>0</v>
      </c>
      <c r="L311" s="17">
        <f t="shared" si="239"/>
        <v>0</v>
      </c>
      <c r="M311" s="17">
        <f t="shared" si="239"/>
        <v>0</v>
      </c>
      <c r="N311" s="17">
        <f t="shared" si="239"/>
        <v>0</v>
      </c>
      <c r="O311" s="47">
        <f t="shared" si="239"/>
        <v>0</v>
      </c>
      <c r="P311" s="64">
        <f t="shared" si="222"/>
        <v>0</v>
      </c>
      <c r="Q311" s="47">
        <f t="shared" ref="Q311:R311" si="240">SUM(Q312)</f>
        <v>0</v>
      </c>
      <c r="R311" s="47">
        <f t="shared" si="240"/>
        <v>0</v>
      </c>
      <c r="S311" s="64">
        <f t="shared" si="224"/>
        <v>0</v>
      </c>
    </row>
    <row r="312" spans="1:19" ht="41.25" hidden="1" customHeight="1" x14ac:dyDescent="0.25">
      <c r="A312" s="14"/>
      <c r="B312" s="15">
        <v>424611</v>
      </c>
      <c r="C312" s="16" t="s">
        <v>570</v>
      </c>
      <c r="D312" s="82"/>
      <c r="E312" s="67"/>
      <c r="F312" s="18"/>
      <c r="G312" s="18"/>
      <c r="H312" s="18"/>
      <c r="I312" s="18"/>
      <c r="J312" s="18"/>
      <c r="K312" s="18"/>
      <c r="L312" s="18"/>
      <c r="M312" s="18"/>
      <c r="N312" s="18"/>
      <c r="O312" s="48"/>
      <c r="P312" s="64">
        <f t="shared" si="222"/>
        <v>0</v>
      </c>
      <c r="Q312" s="48"/>
      <c r="R312" s="48"/>
      <c r="S312" s="64">
        <f t="shared" si="224"/>
        <v>0</v>
      </c>
    </row>
    <row r="313" spans="1:19" hidden="1" x14ac:dyDescent="0.25">
      <c r="A313" s="14"/>
      <c r="B313" s="15">
        <v>424630</v>
      </c>
      <c r="C313" s="16" t="s">
        <v>236</v>
      </c>
      <c r="D313" s="81">
        <f>SUM(D314)</f>
        <v>0</v>
      </c>
      <c r="E313" s="66">
        <f t="shared" ref="E313:O313" si="241">SUM(E314)</f>
        <v>0</v>
      </c>
      <c r="F313" s="17">
        <f t="shared" si="241"/>
        <v>0</v>
      </c>
      <c r="G313" s="17">
        <f t="shared" si="241"/>
        <v>0</v>
      </c>
      <c r="H313" s="17">
        <f t="shared" si="241"/>
        <v>0</v>
      </c>
      <c r="I313" s="17">
        <f t="shared" si="241"/>
        <v>0</v>
      </c>
      <c r="J313" s="17">
        <f t="shared" si="241"/>
        <v>0</v>
      </c>
      <c r="K313" s="17">
        <f t="shared" si="241"/>
        <v>0</v>
      </c>
      <c r="L313" s="17">
        <f t="shared" si="241"/>
        <v>0</v>
      </c>
      <c r="M313" s="17">
        <f t="shared" si="241"/>
        <v>0</v>
      </c>
      <c r="N313" s="17">
        <f t="shared" si="241"/>
        <v>0</v>
      </c>
      <c r="O313" s="47">
        <f t="shared" si="241"/>
        <v>0</v>
      </c>
      <c r="P313" s="64">
        <f t="shared" si="222"/>
        <v>0</v>
      </c>
      <c r="Q313" s="47">
        <f t="shared" ref="Q313:R313" si="242">SUM(Q314)</f>
        <v>0</v>
      </c>
      <c r="R313" s="47">
        <f t="shared" si="242"/>
        <v>0</v>
      </c>
      <c r="S313" s="64">
        <f t="shared" si="224"/>
        <v>0</v>
      </c>
    </row>
    <row r="314" spans="1:19" ht="27" hidden="1" customHeight="1" x14ac:dyDescent="0.25">
      <c r="A314" s="14"/>
      <c r="B314" s="15">
        <v>424631</v>
      </c>
      <c r="C314" s="16" t="s">
        <v>237</v>
      </c>
      <c r="D314" s="82"/>
      <c r="E314" s="67"/>
      <c r="F314" s="18"/>
      <c r="G314" s="18"/>
      <c r="H314" s="18"/>
      <c r="I314" s="18"/>
      <c r="J314" s="18"/>
      <c r="K314" s="18"/>
      <c r="L314" s="18"/>
      <c r="M314" s="18"/>
      <c r="N314" s="18"/>
      <c r="O314" s="48"/>
      <c r="P314" s="64">
        <f t="shared" si="222"/>
        <v>0</v>
      </c>
      <c r="Q314" s="48"/>
      <c r="R314" s="48"/>
      <c r="S314" s="64">
        <f t="shared" si="224"/>
        <v>0</v>
      </c>
    </row>
    <row r="315" spans="1:19" x14ac:dyDescent="0.25">
      <c r="A315" s="10"/>
      <c r="B315" s="11">
        <v>424900</v>
      </c>
      <c r="C315" s="12" t="s">
        <v>238</v>
      </c>
      <c r="D315" s="80">
        <f>SUM(D316)</f>
        <v>750000</v>
      </c>
      <c r="E315" s="65">
        <f t="shared" ref="E315:O316" si="243">SUM(E316)</f>
        <v>800000</v>
      </c>
      <c r="F315" s="13">
        <f t="shared" si="243"/>
        <v>0</v>
      </c>
      <c r="G315" s="13">
        <f t="shared" si="243"/>
        <v>0</v>
      </c>
      <c r="H315" s="13">
        <f t="shared" si="243"/>
        <v>0</v>
      </c>
      <c r="I315" s="13">
        <f t="shared" si="243"/>
        <v>0</v>
      </c>
      <c r="J315" s="13">
        <f t="shared" si="243"/>
        <v>0</v>
      </c>
      <c r="K315" s="13">
        <f t="shared" si="243"/>
        <v>0</v>
      </c>
      <c r="L315" s="13">
        <f t="shared" si="243"/>
        <v>0</v>
      </c>
      <c r="M315" s="13">
        <f t="shared" si="243"/>
        <v>0</v>
      </c>
      <c r="N315" s="13">
        <f t="shared" si="243"/>
        <v>0</v>
      </c>
      <c r="O315" s="46">
        <f t="shared" si="243"/>
        <v>0</v>
      </c>
      <c r="P315" s="64">
        <f t="shared" si="222"/>
        <v>800000</v>
      </c>
      <c r="Q315" s="46">
        <f t="shared" ref="Q315:R316" si="244">SUM(Q316)</f>
        <v>600000</v>
      </c>
      <c r="R315" s="46">
        <f t="shared" si="244"/>
        <v>600000</v>
      </c>
      <c r="S315" s="64">
        <f t="shared" si="224"/>
        <v>2000000</v>
      </c>
    </row>
    <row r="316" spans="1:19" x14ac:dyDescent="0.25">
      <c r="A316" s="14"/>
      <c r="B316" s="15">
        <v>424910</v>
      </c>
      <c r="C316" s="16" t="s">
        <v>238</v>
      </c>
      <c r="D316" s="81">
        <f>SUM(D317)</f>
        <v>750000</v>
      </c>
      <c r="E316" s="66">
        <f t="shared" si="243"/>
        <v>800000</v>
      </c>
      <c r="F316" s="17">
        <f t="shared" si="243"/>
        <v>0</v>
      </c>
      <c r="G316" s="17">
        <f t="shared" si="243"/>
        <v>0</v>
      </c>
      <c r="H316" s="17">
        <f t="shared" si="243"/>
        <v>0</v>
      </c>
      <c r="I316" s="17">
        <f t="shared" si="243"/>
        <v>0</v>
      </c>
      <c r="J316" s="17">
        <f t="shared" si="243"/>
        <v>0</v>
      </c>
      <c r="K316" s="17">
        <f t="shared" si="243"/>
        <v>0</v>
      </c>
      <c r="L316" s="17">
        <f t="shared" si="243"/>
        <v>0</v>
      </c>
      <c r="M316" s="17">
        <f t="shared" si="243"/>
        <v>0</v>
      </c>
      <c r="N316" s="17">
        <f t="shared" si="243"/>
        <v>0</v>
      </c>
      <c r="O316" s="47">
        <f t="shared" si="243"/>
        <v>0</v>
      </c>
      <c r="P316" s="64">
        <f t="shared" si="222"/>
        <v>800000</v>
      </c>
      <c r="Q316" s="47">
        <f t="shared" si="244"/>
        <v>600000</v>
      </c>
      <c r="R316" s="47">
        <f t="shared" si="244"/>
        <v>600000</v>
      </c>
      <c r="S316" s="64">
        <f t="shared" si="224"/>
        <v>2000000</v>
      </c>
    </row>
    <row r="317" spans="1:19" ht="51" x14ac:dyDescent="0.25">
      <c r="A317" s="14"/>
      <c r="B317" s="15">
        <v>424911</v>
      </c>
      <c r="C317" s="16" t="s">
        <v>699</v>
      </c>
      <c r="D317" s="82">
        <v>750000</v>
      </c>
      <c r="E317" s="67">
        <v>800000</v>
      </c>
      <c r="F317" s="18"/>
      <c r="G317" s="18"/>
      <c r="H317" s="18"/>
      <c r="I317" s="18"/>
      <c r="J317" s="18"/>
      <c r="K317" s="18"/>
      <c r="L317" s="18"/>
      <c r="M317" s="18"/>
      <c r="N317" s="18"/>
      <c r="O317" s="48"/>
      <c r="P317" s="64">
        <f t="shared" si="222"/>
        <v>800000</v>
      </c>
      <c r="Q317" s="48">
        <v>600000</v>
      </c>
      <c r="R317" s="48">
        <v>600000</v>
      </c>
      <c r="S317" s="64">
        <f t="shared" si="224"/>
        <v>2000000</v>
      </c>
    </row>
    <row r="318" spans="1:19" ht="25.5" x14ac:dyDescent="0.25">
      <c r="A318" s="10">
        <v>81</v>
      </c>
      <c r="B318" s="11">
        <v>425000</v>
      </c>
      <c r="C318" s="20" t="s">
        <v>239</v>
      </c>
      <c r="D318" s="80">
        <f>SUM(D319,D332)</f>
        <v>12000000</v>
      </c>
      <c r="E318" s="65">
        <f t="shared" ref="E318:O318" si="245">SUM(E319,E332)</f>
        <v>12000000</v>
      </c>
      <c r="F318" s="13">
        <f t="shared" si="245"/>
        <v>0</v>
      </c>
      <c r="G318" s="13">
        <f t="shared" si="245"/>
        <v>0</v>
      </c>
      <c r="H318" s="13">
        <f t="shared" si="245"/>
        <v>0</v>
      </c>
      <c r="I318" s="13">
        <f t="shared" si="245"/>
        <v>0</v>
      </c>
      <c r="J318" s="13">
        <f t="shared" si="245"/>
        <v>0</v>
      </c>
      <c r="K318" s="13">
        <f t="shared" si="245"/>
        <v>0</v>
      </c>
      <c r="L318" s="13">
        <f t="shared" si="245"/>
        <v>0</v>
      </c>
      <c r="M318" s="13">
        <f t="shared" si="245"/>
        <v>0</v>
      </c>
      <c r="N318" s="13">
        <f t="shared" si="245"/>
        <v>0</v>
      </c>
      <c r="O318" s="46">
        <f t="shared" si="245"/>
        <v>0</v>
      </c>
      <c r="P318" s="64">
        <f t="shared" si="222"/>
        <v>12000000</v>
      </c>
      <c r="Q318" s="46">
        <f t="shared" ref="Q318:R318" si="246">SUM(Q319,Q332)</f>
        <v>14000000</v>
      </c>
      <c r="R318" s="46">
        <f t="shared" si="246"/>
        <v>14000000</v>
      </c>
      <c r="S318" s="64">
        <f t="shared" si="224"/>
        <v>40000000</v>
      </c>
    </row>
    <row r="319" spans="1:19" ht="25.5" x14ac:dyDescent="0.25">
      <c r="A319" s="10"/>
      <c r="B319" s="11">
        <v>425100</v>
      </c>
      <c r="C319" s="12" t="s">
        <v>240</v>
      </c>
      <c r="D319" s="80">
        <f>SUM(D320,D330)</f>
        <v>12000000</v>
      </c>
      <c r="E319" s="65">
        <f t="shared" ref="E319:O319" si="247">SUM(E320,E330)</f>
        <v>12000000</v>
      </c>
      <c r="F319" s="13">
        <f t="shared" si="247"/>
        <v>0</v>
      </c>
      <c r="G319" s="13">
        <f t="shared" si="247"/>
        <v>0</v>
      </c>
      <c r="H319" s="13">
        <f t="shared" si="247"/>
        <v>0</v>
      </c>
      <c r="I319" s="13">
        <f t="shared" si="247"/>
        <v>0</v>
      </c>
      <c r="J319" s="13">
        <f t="shared" si="247"/>
        <v>0</v>
      </c>
      <c r="K319" s="13">
        <f t="shared" si="247"/>
        <v>0</v>
      </c>
      <c r="L319" s="13">
        <f t="shared" si="247"/>
        <v>0</v>
      </c>
      <c r="M319" s="13">
        <f t="shared" si="247"/>
        <v>0</v>
      </c>
      <c r="N319" s="13">
        <f t="shared" si="247"/>
        <v>0</v>
      </c>
      <c r="O319" s="46">
        <f t="shared" si="247"/>
        <v>0</v>
      </c>
      <c r="P319" s="64">
        <f t="shared" si="222"/>
        <v>12000000</v>
      </c>
      <c r="Q319" s="46">
        <f t="shared" ref="Q319:R319" si="248">SUM(Q320,Q330)</f>
        <v>14000000</v>
      </c>
      <c r="R319" s="46">
        <f t="shared" si="248"/>
        <v>14000000</v>
      </c>
      <c r="S319" s="64">
        <f t="shared" si="224"/>
        <v>40000000</v>
      </c>
    </row>
    <row r="320" spans="1:19" ht="25.5" hidden="1" x14ac:dyDescent="0.25">
      <c r="A320" s="14"/>
      <c r="B320" s="15">
        <v>425110</v>
      </c>
      <c r="C320" s="16" t="s">
        <v>241</v>
      </c>
      <c r="D320" s="81">
        <f>SUM(D321:D329)</f>
        <v>0</v>
      </c>
      <c r="E320" s="66">
        <f t="shared" ref="E320:O320" si="249">SUM(E321:E329)</f>
        <v>0</v>
      </c>
      <c r="F320" s="17">
        <f t="shared" si="249"/>
        <v>0</v>
      </c>
      <c r="G320" s="17">
        <f t="shared" si="249"/>
        <v>0</v>
      </c>
      <c r="H320" s="17">
        <f t="shared" si="249"/>
        <v>0</v>
      </c>
      <c r="I320" s="17">
        <f t="shared" si="249"/>
        <v>0</v>
      </c>
      <c r="J320" s="17">
        <f t="shared" si="249"/>
        <v>0</v>
      </c>
      <c r="K320" s="17">
        <f t="shared" si="249"/>
        <v>0</v>
      </c>
      <c r="L320" s="17">
        <f t="shared" si="249"/>
        <v>0</v>
      </c>
      <c r="M320" s="17">
        <f t="shared" si="249"/>
        <v>0</v>
      </c>
      <c r="N320" s="17">
        <f t="shared" si="249"/>
        <v>0</v>
      </c>
      <c r="O320" s="47">
        <f t="shared" si="249"/>
        <v>0</v>
      </c>
      <c r="P320" s="64">
        <f t="shared" si="222"/>
        <v>0</v>
      </c>
      <c r="Q320" s="47">
        <f t="shared" ref="Q320:R320" si="250">SUM(Q321:Q329)</f>
        <v>0</v>
      </c>
      <c r="R320" s="47">
        <f t="shared" si="250"/>
        <v>0</v>
      </c>
      <c r="S320" s="64">
        <f t="shared" si="224"/>
        <v>0</v>
      </c>
    </row>
    <row r="321" spans="1:19" ht="54" hidden="1" customHeight="1" x14ac:dyDescent="0.25">
      <c r="A321" s="14"/>
      <c r="B321" s="15">
        <v>425111</v>
      </c>
      <c r="C321" s="16" t="s">
        <v>242</v>
      </c>
      <c r="D321" s="82"/>
      <c r="E321" s="67"/>
      <c r="F321" s="18"/>
      <c r="G321" s="18"/>
      <c r="H321" s="18"/>
      <c r="I321" s="18"/>
      <c r="J321" s="18"/>
      <c r="K321" s="18"/>
      <c r="L321" s="18"/>
      <c r="M321" s="18"/>
      <c r="N321" s="18"/>
      <c r="O321" s="48"/>
      <c r="P321" s="64">
        <f t="shared" si="222"/>
        <v>0</v>
      </c>
      <c r="Q321" s="48"/>
      <c r="R321" s="48"/>
      <c r="S321" s="64">
        <f t="shared" si="224"/>
        <v>0</v>
      </c>
    </row>
    <row r="322" spans="1:19" ht="38.25" hidden="1" x14ac:dyDescent="0.25">
      <c r="A322" s="14"/>
      <c r="B322" s="15">
        <v>425112</v>
      </c>
      <c r="C322" s="16" t="s">
        <v>243</v>
      </c>
      <c r="D322" s="82"/>
      <c r="E322" s="67"/>
      <c r="F322" s="18"/>
      <c r="G322" s="18"/>
      <c r="H322" s="18"/>
      <c r="I322" s="18"/>
      <c r="J322" s="18"/>
      <c r="K322" s="18"/>
      <c r="L322" s="18"/>
      <c r="M322" s="18"/>
      <c r="N322" s="18"/>
      <c r="O322" s="48"/>
      <c r="P322" s="64">
        <f t="shared" si="222"/>
        <v>0</v>
      </c>
      <c r="Q322" s="48"/>
      <c r="R322" s="48"/>
      <c r="S322" s="64">
        <f t="shared" si="224"/>
        <v>0</v>
      </c>
    </row>
    <row r="323" spans="1:19" ht="25.5" hidden="1" x14ac:dyDescent="0.25">
      <c r="A323" s="14"/>
      <c r="B323" s="15">
        <v>425113</v>
      </c>
      <c r="C323" s="16" t="s">
        <v>244</v>
      </c>
      <c r="D323" s="82"/>
      <c r="E323" s="67"/>
      <c r="F323" s="18"/>
      <c r="G323" s="18"/>
      <c r="H323" s="18"/>
      <c r="I323" s="18"/>
      <c r="J323" s="18"/>
      <c r="K323" s="18"/>
      <c r="L323" s="18"/>
      <c r="M323" s="18"/>
      <c r="N323" s="18"/>
      <c r="O323" s="48"/>
      <c r="P323" s="64">
        <f t="shared" si="222"/>
        <v>0</v>
      </c>
      <c r="Q323" s="48"/>
      <c r="R323" s="48"/>
      <c r="S323" s="64">
        <f t="shared" si="224"/>
        <v>0</v>
      </c>
    </row>
    <row r="324" spans="1:19" ht="46.5" hidden="1" customHeight="1" x14ac:dyDescent="0.25">
      <c r="A324" s="14"/>
      <c r="B324" s="15">
        <v>425114</v>
      </c>
      <c r="C324" s="16" t="s">
        <v>245</v>
      </c>
      <c r="D324" s="82"/>
      <c r="E324" s="67"/>
      <c r="F324" s="18"/>
      <c r="G324" s="18"/>
      <c r="H324" s="18"/>
      <c r="I324" s="18"/>
      <c r="J324" s="18"/>
      <c r="K324" s="18"/>
      <c r="L324" s="18"/>
      <c r="M324" s="18"/>
      <c r="N324" s="18"/>
      <c r="O324" s="48"/>
      <c r="P324" s="64">
        <f t="shared" si="222"/>
        <v>0</v>
      </c>
      <c r="Q324" s="48"/>
      <c r="R324" s="48"/>
      <c r="S324" s="64">
        <f t="shared" si="224"/>
        <v>0</v>
      </c>
    </row>
    <row r="325" spans="1:19" ht="104.25" hidden="1" customHeight="1" x14ac:dyDescent="0.25">
      <c r="A325" s="14"/>
      <c r="B325" s="15">
        <v>425115</v>
      </c>
      <c r="C325" s="16" t="s">
        <v>246</v>
      </c>
      <c r="D325" s="82"/>
      <c r="E325" s="67"/>
      <c r="F325" s="18"/>
      <c r="G325" s="18"/>
      <c r="H325" s="18"/>
      <c r="I325" s="18"/>
      <c r="J325" s="18"/>
      <c r="K325" s="18"/>
      <c r="L325" s="18"/>
      <c r="M325" s="18"/>
      <c r="N325" s="18"/>
      <c r="O325" s="48"/>
      <c r="P325" s="64">
        <f t="shared" si="222"/>
        <v>0</v>
      </c>
      <c r="Q325" s="48"/>
      <c r="R325" s="48"/>
      <c r="S325" s="64">
        <f t="shared" si="224"/>
        <v>0</v>
      </c>
    </row>
    <row r="326" spans="1:19" ht="25.5" hidden="1" x14ac:dyDescent="0.25">
      <c r="A326" s="14"/>
      <c r="B326" s="15">
        <v>425116</v>
      </c>
      <c r="C326" s="16" t="s">
        <v>247</v>
      </c>
      <c r="D326" s="82"/>
      <c r="E326" s="67"/>
      <c r="F326" s="18"/>
      <c r="G326" s="18"/>
      <c r="H326" s="18"/>
      <c r="I326" s="18"/>
      <c r="J326" s="18"/>
      <c r="K326" s="18"/>
      <c r="L326" s="18"/>
      <c r="M326" s="18"/>
      <c r="N326" s="18"/>
      <c r="O326" s="48"/>
      <c r="P326" s="64">
        <f t="shared" si="222"/>
        <v>0</v>
      </c>
      <c r="Q326" s="48"/>
      <c r="R326" s="48"/>
      <c r="S326" s="64">
        <f t="shared" si="224"/>
        <v>0</v>
      </c>
    </row>
    <row r="327" spans="1:19" ht="57" hidden="1" customHeight="1" x14ac:dyDescent="0.25">
      <c r="A327" s="14"/>
      <c r="B327" s="15">
        <v>425117</v>
      </c>
      <c r="C327" s="16" t="s">
        <v>248</v>
      </c>
      <c r="D327" s="82"/>
      <c r="E327" s="67"/>
      <c r="F327" s="18"/>
      <c r="G327" s="18"/>
      <c r="H327" s="18"/>
      <c r="I327" s="18"/>
      <c r="J327" s="18"/>
      <c r="K327" s="18"/>
      <c r="L327" s="18"/>
      <c r="M327" s="18"/>
      <c r="N327" s="18"/>
      <c r="O327" s="48"/>
      <c r="P327" s="64">
        <f t="shared" si="222"/>
        <v>0</v>
      </c>
      <c r="Q327" s="48"/>
      <c r="R327" s="48"/>
      <c r="S327" s="64">
        <f t="shared" si="224"/>
        <v>0</v>
      </c>
    </row>
    <row r="328" spans="1:19" ht="49.5" hidden="1" customHeight="1" x14ac:dyDescent="0.25">
      <c r="A328" s="14"/>
      <c r="B328" s="15">
        <v>425118</v>
      </c>
      <c r="C328" s="16" t="s">
        <v>249</v>
      </c>
      <c r="D328" s="82"/>
      <c r="E328" s="67"/>
      <c r="F328" s="18"/>
      <c r="G328" s="18"/>
      <c r="H328" s="18"/>
      <c r="I328" s="18"/>
      <c r="J328" s="18"/>
      <c r="K328" s="18"/>
      <c r="L328" s="18"/>
      <c r="M328" s="18"/>
      <c r="N328" s="18"/>
      <c r="O328" s="48"/>
      <c r="P328" s="64">
        <f t="shared" si="222"/>
        <v>0</v>
      </c>
      <c r="Q328" s="48"/>
      <c r="R328" s="48"/>
      <c r="S328" s="64">
        <f t="shared" si="224"/>
        <v>0</v>
      </c>
    </row>
    <row r="329" spans="1:19" ht="54.75" hidden="1" customHeight="1" x14ac:dyDescent="0.25">
      <c r="A329" s="14"/>
      <c r="B329" s="15">
        <v>425119</v>
      </c>
      <c r="C329" s="16" t="s">
        <v>657</v>
      </c>
      <c r="D329" s="82"/>
      <c r="E329" s="67"/>
      <c r="F329" s="18"/>
      <c r="G329" s="18"/>
      <c r="H329" s="18"/>
      <c r="I329" s="18"/>
      <c r="J329" s="18"/>
      <c r="K329" s="18"/>
      <c r="L329" s="18"/>
      <c r="M329" s="18"/>
      <c r="N329" s="18"/>
      <c r="O329" s="48"/>
      <c r="P329" s="64">
        <f t="shared" si="222"/>
        <v>0</v>
      </c>
      <c r="Q329" s="48"/>
      <c r="R329" s="48"/>
      <c r="S329" s="64">
        <f t="shared" si="224"/>
        <v>0</v>
      </c>
    </row>
    <row r="330" spans="1:19" ht="25.5" x14ac:dyDescent="0.25">
      <c r="A330" s="14"/>
      <c r="B330" s="22">
        <v>425190</v>
      </c>
      <c r="C330" s="16" t="s">
        <v>250</v>
      </c>
      <c r="D330" s="81">
        <f>SUM(D331)</f>
        <v>12000000</v>
      </c>
      <c r="E330" s="66">
        <f t="shared" ref="E330:O330" si="251">SUM(E331)</f>
        <v>12000000</v>
      </c>
      <c r="F330" s="17">
        <f t="shared" si="251"/>
        <v>0</v>
      </c>
      <c r="G330" s="17">
        <f t="shared" si="251"/>
        <v>0</v>
      </c>
      <c r="H330" s="17">
        <f t="shared" si="251"/>
        <v>0</v>
      </c>
      <c r="I330" s="17">
        <f t="shared" si="251"/>
        <v>0</v>
      </c>
      <c r="J330" s="17">
        <f t="shared" si="251"/>
        <v>0</v>
      </c>
      <c r="K330" s="17">
        <f t="shared" si="251"/>
        <v>0</v>
      </c>
      <c r="L330" s="17">
        <f t="shared" si="251"/>
        <v>0</v>
      </c>
      <c r="M330" s="17">
        <f t="shared" si="251"/>
        <v>0</v>
      </c>
      <c r="N330" s="17">
        <f t="shared" si="251"/>
        <v>0</v>
      </c>
      <c r="O330" s="47">
        <f t="shared" si="251"/>
        <v>0</v>
      </c>
      <c r="P330" s="64">
        <f t="shared" si="222"/>
        <v>12000000</v>
      </c>
      <c r="Q330" s="47">
        <f t="shared" ref="Q330:R330" si="252">SUM(Q331)</f>
        <v>14000000</v>
      </c>
      <c r="R330" s="47">
        <f t="shared" si="252"/>
        <v>14000000</v>
      </c>
      <c r="S330" s="64">
        <f t="shared" si="224"/>
        <v>40000000</v>
      </c>
    </row>
    <row r="331" spans="1:19" ht="42" customHeight="1" x14ac:dyDescent="0.25">
      <c r="A331" s="14"/>
      <c r="B331" s="22">
        <v>425191</v>
      </c>
      <c r="C331" s="16" t="s">
        <v>690</v>
      </c>
      <c r="D331" s="82">
        <v>12000000</v>
      </c>
      <c r="E331" s="67">
        <v>12000000</v>
      </c>
      <c r="F331" s="18"/>
      <c r="G331" s="18"/>
      <c r="H331" s="18"/>
      <c r="I331" s="18"/>
      <c r="J331" s="18"/>
      <c r="K331" s="18"/>
      <c r="L331" s="18"/>
      <c r="M331" s="18"/>
      <c r="N331" s="18"/>
      <c r="O331" s="48"/>
      <c r="P331" s="64">
        <f t="shared" si="222"/>
        <v>12000000</v>
      </c>
      <c r="Q331" s="48">
        <v>14000000</v>
      </c>
      <c r="R331" s="48">
        <v>14000000</v>
      </c>
      <c r="S331" s="64">
        <f t="shared" si="224"/>
        <v>40000000</v>
      </c>
    </row>
    <row r="332" spans="1:19" ht="25.5" hidden="1" x14ac:dyDescent="0.25">
      <c r="A332" s="10"/>
      <c r="B332" s="11">
        <v>425200</v>
      </c>
      <c r="C332" s="12" t="s">
        <v>251</v>
      </c>
      <c r="D332" s="80">
        <f>SUM(D333,D338,D351,D355,D347,D349,D357)</f>
        <v>0</v>
      </c>
      <c r="E332" s="110">
        <f>SUM(E333,E338,E351,E355,E347,E349,E357)</f>
        <v>0</v>
      </c>
      <c r="F332" s="13">
        <f t="shared" ref="F332:O332" si="253">SUM(F333,F338,F351,F355,F347,F349,F357)</f>
        <v>0</v>
      </c>
      <c r="G332" s="13">
        <f t="shared" si="253"/>
        <v>0</v>
      </c>
      <c r="H332" s="13">
        <f t="shared" si="253"/>
        <v>0</v>
      </c>
      <c r="I332" s="13">
        <f t="shared" si="253"/>
        <v>0</v>
      </c>
      <c r="J332" s="13">
        <f t="shared" si="253"/>
        <v>0</v>
      </c>
      <c r="K332" s="13">
        <f t="shared" si="253"/>
        <v>0</v>
      </c>
      <c r="L332" s="13">
        <f t="shared" si="253"/>
        <v>0</v>
      </c>
      <c r="M332" s="13">
        <f t="shared" si="253"/>
        <v>0</v>
      </c>
      <c r="N332" s="13">
        <f t="shared" si="253"/>
        <v>0</v>
      </c>
      <c r="O332" s="111">
        <f t="shared" si="253"/>
        <v>0</v>
      </c>
      <c r="P332" s="64">
        <f t="shared" si="222"/>
        <v>0</v>
      </c>
      <c r="Q332" s="13">
        <f t="shared" ref="Q332:R332" si="254">SUM(Q333,Q338,Q351,Q355,Q347,Q349,Q357)</f>
        <v>0</v>
      </c>
      <c r="R332" s="13">
        <f t="shared" si="254"/>
        <v>0</v>
      </c>
      <c r="S332" s="64">
        <f t="shared" si="224"/>
        <v>0</v>
      </c>
    </row>
    <row r="333" spans="1:19" ht="25.5" hidden="1" x14ac:dyDescent="0.25">
      <c r="A333" s="14"/>
      <c r="B333" s="15">
        <v>425210</v>
      </c>
      <c r="C333" s="16" t="s">
        <v>252</v>
      </c>
      <c r="D333" s="81">
        <f>SUM(D334:D337)</f>
        <v>0</v>
      </c>
      <c r="E333" s="108">
        <f t="shared" ref="E333:O333" si="255">SUM(E334:E337)</f>
        <v>0</v>
      </c>
      <c r="F333" s="17">
        <f t="shared" si="255"/>
        <v>0</v>
      </c>
      <c r="G333" s="17">
        <f t="shared" si="255"/>
        <v>0</v>
      </c>
      <c r="H333" s="17">
        <f t="shared" si="255"/>
        <v>0</v>
      </c>
      <c r="I333" s="17">
        <f t="shared" si="255"/>
        <v>0</v>
      </c>
      <c r="J333" s="17">
        <f t="shared" si="255"/>
        <v>0</v>
      </c>
      <c r="K333" s="17">
        <f t="shared" si="255"/>
        <v>0</v>
      </c>
      <c r="L333" s="17">
        <f t="shared" si="255"/>
        <v>0</v>
      </c>
      <c r="M333" s="17">
        <f t="shared" si="255"/>
        <v>0</v>
      </c>
      <c r="N333" s="17">
        <f t="shared" si="255"/>
        <v>0</v>
      </c>
      <c r="O333" s="109">
        <f t="shared" si="255"/>
        <v>0</v>
      </c>
      <c r="P333" s="64">
        <f t="shared" si="222"/>
        <v>0</v>
      </c>
      <c r="Q333" s="17">
        <f t="shared" ref="Q333:R333" si="256">SUM(Q334:Q337)</f>
        <v>0</v>
      </c>
      <c r="R333" s="17">
        <f t="shared" si="256"/>
        <v>0</v>
      </c>
      <c r="S333" s="64">
        <f t="shared" si="224"/>
        <v>0</v>
      </c>
    </row>
    <row r="334" spans="1:19" hidden="1" x14ac:dyDescent="0.25">
      <c r="A334" s="14"/>
      <c r="B334" s="15">
        <v>425211</v>
      </c>
      <c r="C334" s="16" t="s">
        <v>253</v>
      </c>
      <c r="D334" s="82"/>
      <c r="E334" s="67"/>
      <c r="F334" s="18"/>
      <c r="G334" s="18"/>
      <c r="H334" s="18"/>
      <c r="I334" s="18"/>
      <c r="J334" s="18"/>
      <c r="K334" s="18"/>
      <c r="L334" s="18"/>
      <c r="M334" s="18"/>
      <c r="N334" s="18"/>
      <c r="O334" s="48"/>
      <c r="P334" s="64">
        <f t="shared" si="222"/>
        <v>0</v>
      </c>
      <c r="Q334" s="48"/>
      <c r="R334" s="48"/>
      <c r="S334" s="64">
        <f t="shared" si="224"/>
        <v>0</v>
      </c>
    </row>
    <row r="335" spans="1:19" ht="25.5" hidden="1" x14ac:dyDescent="0.25">
      <c r="A335" s="14"/>
      <c r="B335" s="15">
        <v>425212</v>
      </c>
      <c r="C335" s="16" t="s">
        <v>254</v>
      </c>
      <c r="D335" s="82"/>
      <c r="E335" s="67"/>
      <c r="F335" s="18"/>
      <c r="G335" s="18"/>
      <c r="H335" s="18"/>
      <c r="I335" s="18"/>
      <c r="J335" s="18"/>
      <c r="K335" s="18"/>
      <c r="L335" s="18"/>
      <c r="M335" s="18"/>
      <c r="N335" s="18"/>
      <c r="O335" s="48"/>
      <c r="P335" s="64">
        <f t="shared" si="222"/>
        <v>0</v>
      </c>
      <c r="Q335" s="48"/>
      <c r="R335" s="48"/>
      <c r="S335" s="64">
        <f t="shared" si="224"/>
        <v>0</v>
      </c>
    </row>
    <row r="336" spans="1:19" hidden="1" x14ac:dyDescent="0.25">
      <c r="A336" s="14"/>
      <c r="B336" s="15">
        <v>425213</v>
      </c>
      <c r="C336" s="16" t="s">
        <v>255</v>
      </c>
      <c r="D336" s="82"/>
      <c r="E336" s="67"/>
      <c r="F336" s="18"/>
      <c r="G336" s="18"/>
      <c r="H336" s="18"/>
      <c r="I336" s="18"/>
      <c r="J336" s="18"/>
      <c r="K336" s="18"/>
      <c r="L336" s="18"/>
      <c r="M336" s="18"/>
      <c r="N336" s="18"/>
      <c r="O336" s="48"/>
      <c r="P336" s="64">
        <f t="shared" si="222"/>
        <v>0</v>
      </c>
      <c r="Q336" s="48"/>
      <c r="R336" s="48"/>
      <c r="S336" s="64">
        <f t="shared" si="224"/>
        <v>0</v>
      </c>
    </row>
    <row r="337" spans="1:19" ht="46.5" hidden="1" customHeight="1" x14ac:dyDescent="0.25">
      <c r="A337" s="14"/>
      <c r="B337" s="15">
        <v>425219</v>
      </c>
      <c r="C337" s="16" t="s">
        <v>574</v>
      </c>
      <c r="D337" s="82"/>
      <c r="E337" s="67"/>
      <c r="F337" s="18"/>
      <c r="G337" s="18"/>
      <c r="H337" s="18"/>
      <c r="I337" s="18"/>
      <c r="J337" s="18"/>
      <c r="K337" s="18"/>
      <c r="L337" s="18"/>
      <c r="M337" s="18"/>
      <c r="N337" s="18"/>
      <c r="O337" s="48"/>
      <c r="P337" s="64">
        <f t="shared" si="222"/>
        <v>0</v>
      </c>
      <c r="Q337" s="48"/>
      <c r="R337" s="48"/>
      <c r="S337" s="64">
        <f t="shared" si="224"/>
        <v>0</v>
      </c>
    </row>
    <row r="338" spans="1:19" ht="30" hidden="1" customHeight="1" x14ac:dyDescent="0.25">
      <c r="A338" s="14"/>
      <c r="B338" s="15">
        <v>425220</v>
      </c>
      <c r="C338" s="16" t="s">
        <v>256</v>
      </c>
      <c r="D338" s="81">
        <f>SUM(D339:D346)</f>
        <v>0</v>
      </c>
      <c r="E338" s="66">
        <f t="shared" ref="E338:O338" si="257">SUM(E339:E346)</f>
        <v>0</v>
      </c>
      <c r="F338" s="17">
        <f t="shared" si="257"/>
        <v>0</v>
      </c>
      <c r="G338" s="17">
        <f t="shared" si="257"/>
        <v>0</v>
      </c>
      <c r="H338" s="17">
        <f t="shared" si="257"/>
        <v>0</v>
      </c>
      <c r="I338" s="17">
        <f t="shared" si="257"/>
        <v>0</v>
      </c>
      <c r="J338" s="17">
        <f t="shared" si="257"/>
        <v>0</v>
      </c>
      <c r="K338" s="17">
        <f t="shared" si="257"/>
        <v>0</v>
      </c>
      <c r="L338" s="17">
        <f t="shared" si="257"/>
        <v>0</v>
      </c>
      <c r="M338" s="17">
        <f t="shared" si="257"/>
        <v>0</v>
      </c>
      <c r="N338" s="17">
        <f t="shared" si="257"/>
        <v>0</v>
      </c>
      <c r="O338" s="47">
        <f t="shared" si="257"/>
        <v>0</v>
      </c>
      <c r="P338" s="64">
        <f t="shared" si="222"/>
        <v>0</v>
      </c>
      <c r="Q338" s="47">
        <f t="shared" ref="Q338:R338" si="258">SUM(Q339:Q346)</f>
        <v>0</v>
      </c>
      <c r="R338" s="47">
        <f t="shared" si="258"/>
        <v>0</v>
      </c>
      <c r="S338" s="64">
        <f t="shared" si="224"/>
        <v>0</v>
      </c>
    </row>
    <row r="339" spans="1:19" hidden="1" x14ac:dyDescent="0.25">
      <c r="A339" s="14"/>
      <c r="B339" s="15">
        <v>425221</v>
      </c>
      <c r="C339" s="16" t="s">
        <v>257</v>
      </c>
      <c r="D339" s="82"/>
      <c r="E339" s="67"/>
      <c r="F339" s="18"/>
      <c r="G339" s="18"/>
      <c r="H339" s="18"/>
      <c r="I339" s="18"/>
      <c r="J339" s="18"/>
      <c r="K339" s="18"/>
      <c r="L339" s="18"/>
      <c r="M339" s="18"/>
      <c r="N339" s="18"/>
      <c r="O339" s="48"/>
      <c r="P339" s="64">
        <f t="shared" si="222"/>
        <v>0</v>
      </c>
      <c r="Q339" s="48"/>
      <c r="R339" s="48"/>
      <c r="S339" s="64">
        <f t="shared" si="224"/>
        <v>0</v>
      </c>
    </row>
    <row r="340" spans="1:19" hidden="1" x14ac:dyDescent="0.25">
      <c r="A340" s="14"/>
      <c r="B340" s="15">
        <v>425222</v>
      </c>
      <c r="C340" s="16" t="s">
        <v>258</v>
      </c>
      <c r="D340" s="82"/>
      <c r="E340" s="67"/>
      <c r="F340" s="18"/>
      <c r="G340" s="18"/>
      <c r="H340" s="18"/>
      <c r="I340" s="18"/>
      <c r="J340" s="18"/>
      <c r="K340" s="18"/>
      <c r="L340" s="18"/>
      <c r="M340" s="18"/>
      <c r="N340" s="18"/>
      <c r="O340" s="48"/>
      <c r="P340" s="64">
        <f t="shared" si="222"/>
        <v>0</v>
      </c>
      <c r="Q340" s="48"/>
      <c r="R340" s="48"/>
      <c r="S340" s="64">
        <f t="shared" si="224"/>
        <v>0</v>
      </c>
    </row>
    <row r="341" spans="1:19" hidden="1" x14ac:dyDescent="0.25">
      <c r="A341" s="14"/>
      <c r="B341" s="15">
        <v>425223</v>
      </c>
      <c r="C341" s="16" t="s">
        <v>259</v>
      </c>
      <c r="D341" s="82"/>
      <c r="E341" s="67"/>
      <c r="F341" s="18"/>
      <c r="G341" s="18"/>
      <c r="H341" s="18"/>
      <c r="I341" s="18"/>
      <c r="J341" s="18"/>
      <c r="K341" s="18"/>
      <c r="L341" s="18"/>
      <c r="M341" s="18"/>
      <c r="N341" s="18"/>
      <c r="O341" s="48"/>
      <c r="P341" s="64">
        <f t="shared" si="222"/>
        <v>0</v>
      </c>
      <c r="Q341" s="48"/>
      <c r="R341" s="48"/>
      <c r="S341" s="64">
        <f t="shared" si="224"/>
        <v>0</v>
      </c>
    </row>
    <row r="342" spans="1:19" ht="60.75" hidden="1" customHeight="1" x14ac:dyDescent="0.25">
      <c r="A342" s="14"/>
      <c r="B342" s="15">
        <v>425224</v>
      </c>
      <c r="C342" s="16" t="s">
        <v>573</v>
      </c>
      <c r="D342" s="82"/>
      <c r="E342" s="67"/>
      <c r="F342" s="18"/>
      <c r="G342" s="18"/>
      <c r="H342" s="18"/>
      <c r="I342" s="18"/>
      <c r="J342" s="18"/>
      <c r="K342" s="18"/>
      <c r="L342" s="18"/>
      <c r="M342" s="18"/>
      <c r="N342" s="18"/>
      <c r="O342" s="48"/>
      <c r="P342" s="64">
        <f t="shared" si="222"/>
        <v>0</v>
      </c>
      <c r="Q342" s="48"/>
      <c r="R342" s="48"/>
      <c r="S342" s="64">
        <f t="shared" si="224"/>
        <v>0</v>
      </c>
    </row>
    <row r="343" spans="1:19" ht="59.25" hidden="1" customHeight="1" x14ac:dyDescent="0.25">
      <c r="A343" s="14"/>
      <c r="B343" s="15">
        <v>425225</v>
      </c>
      <c r="C343" s="16" t="s">
        <v>260</v>
      </c>
      <c r="D343" s="82"/>
      <c r="E343" s="67"/>
      <c r="F343" s="18"/>
      <c r="G343" s="18"/>
      <c r="H343" s="18"/>
      <c r="I343" s="18"/>
      <c r="J343" s="18"/>
      <c r="K343" s="18"/>
      <c r="L343" s="18"/>
      <c r="M343" s="18"/>
      <c r="N343" s="18"/>
      <c r="O343" s="48"/>
      <c r="P343" s="64">
        <f t="shared" si="222"/>
        <v>0</v>
      </c>
      <c r="Q343" s="48"/>
      <c r="R343" s="48"/>
      <c r="S343" s="64">
        <f t="shared" si="224"/>
        <v>0</v>
      </c>
    </row>
    <row r="344" spans="1:19" ht="33.75" hidden="1" customHeight="1" x14ac:dyDescent="0.25">
      <c r="A344" s="14"/>
      <c r="B344" s="15">
        <v>425226</v>
      </c>
      <c r="C344" s="16" t="s">
        <v>261</v>
      </c>
      <c r="D344" s="82"/>
      <c r="E344" s="67"/>
      <c r="F344" s="18"/>
      <c r="G344" s="18"/>
      <c r="H344" s="18"/>
      <c r="I344" s="18"/>
      <c r="J344" s="18"/>
      <c r="K344" s="18"/>
      <c r="L344" s="18"/>
      <c r="M344" s="18"/>
      <c r="N344" s="18"/>
      <c r="O344" s="48"/>
      <c r="P344" s="64">
        <f t="shared" si="222"/>
        <v>0</v>
      </c>
      <c r="Q344" s="48"/>
      <c r="R344" s="48"/>
      <c r="S344" s="64">
        <f t="shared" si="224"/>
        <v>0</v>
      </c>
    </row>
    <row r="345" spans="1:19" ht="38.25" hidden="1" x14ac:dyDescent="0.25">
      <c r="A345" s="14"/>
      <c r="B345" s="15">
        <v>425227</v>
      </c>
      <c r="C345" s="16" t="s">
        <v>262</v>
      </c>
      <c r="D345" s="82"/>
      <c r="E345" s="67"/>
      <c r="F345" s="18"/>
      <c r="G345" s="18"/>
      <c r="H345" s="18"/>
      <c r="I345" s="18"/>
      <c r="J345" s="18"/>
      <c r="K345" s="18"/>
      <c r="L345" s="18"/>
      <c r="M345" s="18"/>
      <c r="N345" s="18"/>
      <c r="O345" s="48"/>
      <c r="P345" s="64">
        <f t="shared" si="222"/>
        <v>0</v>
      </c>
      <c r="Q345" s="48"/>
      <c r="R345" s="48"/>
      <c r="S345" s="64">
        <f t="shared" si="224"/>
        <v>0</v>
      </c>
    </row>
    <row r="346" spans="1:19" ht="63" hidden="1" customHeight="1" x14ac:dyDescent="0.25">
      <c r="A346" s="14"/>
      <c r="B346" s="15">
        <v>425229</v>
      </c>
      <c r="C346" s="16" t="s">
        <v>263</v>
      </c>
      <c r="D346" s="82"/>
      <c r="E346" s="67"/>
      <c r="F346" s="18"/>
      <c r="G346" s="18"/>
      <c r="H346" s="18"/>
      <c r="I346" s="18"/>
      <c r="J346" s="18"/>
      <c r="K346" s="18"/>
      <c r="L346" s="18"/>
      <c r="M346" s="18"/>
      <c r="N346" s="18"/>
      <c r="O346" s="48"/>
      <c r="P346" s="64">
        <f t="shared" si="222"/>
        <v>0</v>
      </c>
      <c r="Q346" s="48"/>
      <c r="R346" s="48"/>
      <c r="S346" s="64">
        <f t="shared" si="224"/>
        <v>0</v>
      </c>
    </row>
    <row r="347" spans="1:19" ht="25.5" hidden="1" x14ac:dyDescent="0.25">
      <c r="A347" s="14"/>
      <c r="B347" s="15">
        <v>425230</v>
      </c>
      <c r="C347" s="16" t="s">
        <v>494</v>
      </c>
      <c r="D347" s="83">
        <f>SUM(D348)</f>
        <v>0</v>
      </c>
      <c r="E347" s="102">
        <f t="shared" ref="E347:O347" si="259">SUM(E348)</f>
        <v>0</v>
      </c>
      <c r="F347" s="19">
        <f t="shared" si="259"/>
        <v>0</v>
      </c>
      <c r="G347" s="19">
        <f t="shared" si="259"/>
        <v>0</v>
      </c>
      <c r="H347" s="19">
        <f t="shared" si="259"/>
        <v>0</v>
      </c>
      <c r="I347" s="19">
        <f t="shared" si="259"/>
        <v>0</v>
      </c>
      <c r="J347" s="19">
        <f t="shared" si="259"/>
        <v>0</v>
      </c>
      <c r="K347" s="19">
        <f t="shared" si="259"/>
        <v>0</v>
      </c>
      <c r="L347" s="19">
        <f t="shared" si="259"/>
        <v>0</v>
      </c>
      <c r="M347" s="19">
        <f t="shared" si="259"/>
        <v>0</v>
      </c>
      <c r="N347" s="19">
        <f t="shared" si="259"/>
        <v>0</v>
      </c>
      <c r="O347" s="103">
        <f t="shared" si="259"/>
        <v>0</v>
      </c>
      <c r="P347" s="64">
        <f t="shared" si="222"/>
        <v>0</v>
      </c>
      <c r="Q347" s="19">
        <f t="shared" ref="Q347:R347" si="260">SUM(Q348)</f>
        <v>0</v>
      </c>
      <c r="R347" s="19">
        <f t="shared" si="260"/>
        <v>0</v>
      </c>
      <c r="S347" s="64">
        <f t="shared" si="224"/>
        <v>0</v>
      </c>
    </row>
    <row r="348" spans="1:19" ht="25.5" hidden="1" x14ac:dyDescent="0.25">
      <c r="A348" s="14"/>
      <c r="B348" s="15">
        <v>425231</v>
      </c>
      <c r="C348" s="16" t="s">
        <v>494</v>
      </c>
      <c r="D348" s="104"/>
      <c r="E348" s="105"/>
      <c r="F348" s="106"/>
      <c r="G348" s="106"/>
      <c r="H348" s="106"/>
      <c r="I348" s="106"/>
      <c r="J348" s="106"/>
      <c r="K348" s="106"/>
      <c r="L348" s="106"/>
      <c r="M348" s="106"/>
      <c r="N348" s="106"/>
      <c r="O348" s="107"/>
      <c r="P348" s="64">
        <f t="shared" si="222"/>
        <v>0</v>
      </c>
      <c r="Q348" s="107"/>
      <c r="R348" s="107"/>
      <c r="S348" s="64">
        <f t="shared" si="224"/>
        <v>0</v>
      </c>
    </row>
    <row r="349" spans="1:19" ht="42.75" hidden="1" customHeight="1" x14ac:dyDescent="0.25">
      <c r="A349" s="14"/>
      <c r="B349" s="15">
        <v>425250</v>
      </c>
      <c r="C349" s="16" t="s">
        <v>495</v>
      </c>
      <c r="D349" s="83">
        <f>SUM(D350)</f>
        <v>0</v>
      </c>
      <c r="E349" s="102">
        <f t="shared" ref="E349:O349" si="261">SUM(E350)</f>
        <v>0</v>
      </c>
      <c r="F349" s="19">
        <f t="shared" si="261"/>
        <v>0</v>
      </c>
      <c r="G349" s="19">
        <f t="shared" si="261"/>
        <v>0</v>
      </c>
      <c r="H349" s="19">
        <f t="shared" si="261"/>
        <v>0</v>
      </c>
      <c r="I349" s="19">
        <f t="shared" si="261"/>
        <v>0</v>
      </c>
      <c r="J349" s="19">
        <f t="shared" si="261"/>
        <v>0</v>
      </c>
      <c r="K349" s="19">
        <f t="shared" si="261"/>
        <v>0</v>
      </c>
      <c r="L349" s="19">
        <f t="shared" si="261"/>
        <v>0</v>
      </c>
      <c r="M349" s="19">
        <f t="shared" si="261"/>
        <v>0</v>
      </c>
      <c r="N349" s="19">
        <f t="shared" si="261"/>
        <v>0</v>
      </c>
      <c r="O349" s="103">
        <f t="shared" si="261"/>
        <v>0</v>
      </c>
      <c r="P349" s="64">
        <f t="shared" si="222"/>
        <v>0</v>
      </c>
      <c r="Q349" s="19">
        <f t="shared" ref="Q349:R349" si="262">SUM(Q350)</f>
        <v>0</v>
      </c>
      <c r="R349" s="19">
        <f t="shared" si="262"/>
        <v>0</v>
      </c>
      <c r="S349" s="64">
        <f t="shared" si="224"/>
        <v>0</v>
      </c>
    </row>
    <row r="350" spans="1:19" ht="41.25" hidden="1" customHeight="1" x14ac:dyDescent="0.25">
      <c r="A350" s="14"/>
      <c r="B350" s="15">
        <v>425253</v>
      </c>
      <c r="C350" s="16" t="s">
        <v>495</v>
      </c>
      <c r="D350" s="104"/>
      <c r="E350" s="105"/>
      <c r="F350" s="106"/>
      <c r="G350" s="106"/>
      <c r="H350" s="106"/>
      <c r="I350" s="106"/>
      <c r="J350" s="106"/>
      <c r="K350" s="106"/>
      <c r="L350" s="106"/>
      <c r="M350" s="106"/>
      <c r="N350" s="106"/>
      <c r="O350" s="107"/>
      <c r="P350" s="64">
        <f t="shared" si="222"/>
        <v>0</v>
      </c>
      <c r="Q350" s="107"/>
      <c r="R350" s="107"/>
      <c r="S350" s="64">
        <f t="shared" si="224"/>
        <v>0</v>
      </c>
    </row>
    <row r="351" spans="1:19" ht="38.25" hidden="1" x14ac:dyDescent="0.25">
      <c r="A351" s="14"/>
      <c r="B351" s="15">
        <v>425260</v>
      </c>
      <c r="C351" s="16" t="s">
        <v>264</v>
      </c>
      <c r="D351" s="81">
        <f>SUM(D352:D354)</f>
        <v>0</v>
      </c>
      <c r="E351" s="66">
        <f t="shared" ref="E351:O351" si="263">SUM(E352:E354)</f>
        <v>0</v>
      </c>
      <c r="F351" s="17">
        <f t="shared" si="263"/>
        <v>0</v>
      </c>
      <c r="G351" s="17">
        <f t="shared" si="263"/>
        <v>0</v>
      </c>
      <c r="H351" s="17">
        <f t="shared" si="263"/>
        <v>0</v>
      </c>
      <c r="I351" s="17">
        <f t="shared" si="263"/>
        <v>0</v>
      </c>
      <c r="J351" s="17">
        <f t="shared" si="263"/>
        <v>0</v>
      </c>
      <c r="K351" s="17">
        <f t="shared" si="263"/>
        <v>0</v>
      </c>
      <c r="L351" s="17">
        <f t="shared" si="263"/>
        <v>0</v>
      </c>
      <c r="M351" s="17">
        <f t="shared" si="263"/>
        <v>0</v>
      </c>
      <c r="N351" s="17">
        <f t="shared" si="263"/>
        <v>0</v>
      </c>
      <c r="O351" s="47">
        <f t="shared" si="263"/>
        <v>0</v>
      </c>
      <c r="P351" s="64">
        <f t="shared" si="222"/>
        <v>0</v>
      </c>
      <c r="Q351" s="47">
        <f t="shared" ref="Q351:R351" si="264">SUM(Q352:Q354)</f>
        <v>0</v>
      </c>
      <c r="R351" s="47">
        <f t="shared" si="264"/>
        <v>0</v>
      </c>
      <c r="S351" s="64">
        <f t="shared" si="224"/>
        <v>0</v>
      </c>
    </row>
    <row r="352" spans="1:19" ht="59.25" hidden="1" customHeight="1" x14ac:dyDescent="0.25">
      <c r="A352" s="14"/>
      <c r="B352" s="15">
        <v>425261</v>
      </c>
      <c r="C352" s="16" t="s">
        <v>265</v>
      </c>
      <c r="D352" s="82"/>
      <c r="E352" s="67"/>
      <c r="F352" s="18"/>
      <c r="G352" s="18"/>
      <c r="H352" s="18"/>
      <c r="I352" s="18"/>
      <c r="J352" s="18"/>
      <c r="K352" s="18"/>
      <c r="L352" s="18"/>
      <c r="M352" s="18"/>
      <c r="N352" s="18"/>
      <c r="O352" s="48"/>
      <c r="P352" s="64">
        <f t="shared" si="222"/>
        <v>0</v>
      </c>
      <c r="Q352" s="48"/>
      <c r="R352" s="48"/>
      <c r="S352" s="64">
        <f t="shared" si="224"/>
        <v>0</v>
      </c>
    </row>
    <row r="353" spans="1:19" ht="28.5" hidden="1" customHeight="1" x14ac:dyDescent="0.25">
      <c r="A353" s="14"/>
      <c r="B353" s="15">
        <v>425262</v>
      </c>
      <c r="C353" s="16" t="s">
        <v>266</v>
      </c>
      <c r="D353" s="82"/>
      <c r="E353" s="67"/>
      <c r="F353" s="18"/>
      <c r="G353" s="18"/>
      <c r="H353" s="18"/>
      <c r="I353" s="18"/>
      <c r="J353" s="18"/>
      <c r="K353" s="18"/>
      <c r="L353" s="18"/>
      <c r="M353" s="18"/>
      <c r="N353" s="18"/>
      <c r="O353" s="48"/>
      <c r="P353" s="64">
        <f t="shared" si="222"/>
        <v>0</v>
      </c>
      <c r="Q353" s="48"/>
      <c r="R353" s="48"/>
      <c r="S353" s="64">
        <f t="shared" si="224"/>
        <v>0</v>
      </c>
    </row>
    <row r="354" spans="1:19" ht="32.25" hidden="1" customHeight="1" x14ac:dyDescent="0.25">
      <c r="A354" s="14"/>
      <c r="B354" s="15">
        <v>425263</v>
      </c>
      <c r="C354" s="16" t="s">
        <v>575</v>
      </c>
      <c r="D354" s="82"/>
      <c r="E354" s="67"/>
      <c r="F354" s="18"/>
      <c r="G354" s="18"/>
      <c r="H354" s="18"/>
      <c r="I354" s="18"/>
      <c r="J354" s="18"/>
      <c r="K354" s="18"/>
      <c r="L354" s="18"/>
      <c r="M354" s="18"/>
      <c r="N354" s="18"/>
      <c r="O354" s="48"/>
      <c r="P354" s="64">
        <f t="shared" si="222"/>
        <v>0</v>
      </c>
      <c r="Q354" s="48"/>
      <c r="R354" s="48"/>
      <c r="S354" s="64">
        <f t="shared" si="224"/>
        <v>0</v>
      </c>
    </row>
    <row r="355" spans="1:19" ht="25.5" hidden="1" x14ac:dyDescent="0.25">
      <c r="A355" s="14"/>
      <c r="B355" s="22">
        <v>425280</v>
      </c>
      <c r="C355" s="16" t="s">
        <v>267</v>
      </c>
      <c r="D355" s="81">
        <f>SUM(D356)</f>
        <v>0</v>
      </c>
      <c r="E355" s="66">
        <f t="shared" ref="E355:O355" si="265">SUM(E356)</f>
        <v>0</v>
      </c>
      <c r="F355" s="17">
        <f t="shared" si="265"/>
        <v>0</v>
      </c>
      <c r="G355" s="17">
        <f t="shared" si="265"/>
        <v>0</v>
      </c>
      <c r="H355" s="17">
        <f t="shared" si="265"/>
        <v>0</v>
      </c>
      <c r="I355" s="17">
        <f t="shared" si="265"/>
        <v>0</v>
      </c>
      <c r="J355" s="17">
        <f t="shared" si="265"/>
        <v>0</v>
      </c>
      <c r="K355" s="17">
        <f t="shared" si="265"/>
        <v>0</v>
      </c>
      <c r="L355" s="17">
        <f t="shared" si="265"/>
        <v>0</v>
      </c>
      <c r="M355" s="17">
        <f t="shared" si="265"/>
        <v>0</v>
      </c>
      <c r="N355" s="17">
        <f t="shared" si="265"/>
        <v>0</v>
      </c>
      <c r="O355" s="47">
        <f t="shared" si="265"/>
        <v>0</v>
      </c>
      <c r="P355" s="64">
        <f t="shared" si="222"/>
        <v>0</v>
      </c>
      <c r="Q355" s="47">
        <f t="shared" ref="Q355:R355" si="266">SUM(Q356)</f>
        <v>0</v>
      </c>
      <c r="R355" s="47">
        <f t="shared" si="266"/>
        <v>0</v>
      </c>
      <c r="S355" s="64">
        <f t="shared" si="224"/>
        <v>0</v>
      </c>
    </row>
    <row r="356" spans="1:19" ht="66" hidden="1" customHeight="1" x14ac:dyDescent="0.25">
      <c r="A356" s="14"/>
      <c r="B356" s="22">
        <v>425281</v>
      </c>
      <c r="C356" s="16" t="s">
        <v>576</v>
      </c>
      <c r="D356" s="82"/>
      <c r="E356" s="67"/>
      <c r="F356" s="18"/>
      <c r="G356" s="18"/>
      <c r="H356" s="18"/>
      <c r="I356" s="18"/>
      <c r="J356" s="18"/>
      <c r="K356" s="18"/>
      <c r="L356" s="18"/>
      <c r="M356" s="18"/>
      <c r="N356" s="18"/>
      <c r="O356" s="48"/>
      <c r="P356" s="64">
        <f t="shared" si="222"/>
        <v>0</v>
      </c>
      <c r="Q356" s="48"/>
      <c r="R356" s="48"/>
      <c r="S356" s="64">
        <f t="shared" si="224"/>
        <v>0</v>
      </c>
    </row>
    <row r="357" spans="1:19" ht="38.25" hidden="1" x14ac:dyDescent="0.25">
      <c r="A357" s="14"/>
      <c r="B357" s="22">
        <v>425290</v>
      </c>
      <c r="C357" s="16" t="s">
        <v>628</v>
      </c>
      <c r="D357" s="83">
        <f>SUM(D358)</f>
        <v>0</v>
      </c>
      <c r="E357" s="102">
        <f t="shared" ref="E357:O357" si="267">SUM(E358)</f>
        <v>0</v>
      </c>
      <c r="F357" s="19">
        <f t="shared" si="267"/>
        <v>0</v>
      </c>
      <c r="G357" s="19">
        <f t="shared" si="267"/>
        <v>0</v>
      </c>
      <c r="H357" s="19">
        <f t="shared" si="267"/>
        <v>0</v>
      </c>
      <c r="I357" s="19">
        <f t="shared" si="267"/>
        <v>0</v>
      </c>
      <c r="J357" s="19">
        <f t="shared" si="267"/>
        <v>0</v>
      </c>
      <c r="K357" s="19">
        <f t="shared" si="267"/>
        <v>0</v>
      </c>
      <c r="L357" s="19">
        <f t="shared" si="267"/>
        <v>0</v>
      </c>
      <c r="M357" s="19">
        <f t="shared" si="267"/>
        <v>0</v>
      </c>
      <c r="N357" s="19">
        <f t="shared" si="267"/>
        <v>0</v>
      </c>
      <c r="O357" s="103">
        <f t="shared" si="267"/>
        <v>0</v>
      </c>
      <c r="P357" s="64">
        <f t="shared" si="222"/>
        <v>0</v>
      </c>
      <c r="Q357" s="19">
        <f t="shared" ref="Q357:R357" si="268">SUM(Q358)</f>
        <v>0</v>
      </c>
      <c r="R357" s="19">
        <f t="shared" si="268"/>
        <v>0</v>
      </c>
      <c r="S357" s="64">
        <f t="shared" si="224"/>
        <v>0</v>
      </c>
    </row>
    <row r="358" spans="1:19" ht="63.75" hidden="1" x14ac:dyDescent="0.25">
      <c r="A358" s="14"/>
      <c r="B358" s="22">
        <v>425291</v>
      </c>
      <c r="C358" s="16" t="s">
        <v>629</v>
      </c>
      <c r="D358" s="82"/>
      <c r="E358" s="67"/>
      <c r="F358" s="18"/>
      <c r="G358" s="18"/>
      <c r="H358" s="18"/>
      <c r="I358" s="18"/>
      <c r="J358" s="18"/>
      <c r="K358" s="18"/>
      <c r="L358" s="18"/>
      <c r="M358" s="18"/>
      <c r="N358" s="18"/>
      <c r="O358" s="48"/>
      <c r="P358" s="64">
        <f t="shared" si="222"/>
        <v>0</v>
      </c>
      <c r="Q358" s="48"/>
      <c r="R358" s="48"/>
      <c r="S358" s="64">
        <f t="shared" si="224"/>
        <v>0</v>
      </c>
    </row>
    <row r="359" spans="1:19" ht="16.5" hidden="1" customHeight="1" x14ac:dyDescent="0.25">
      <c r="A359" s="10"/>
      <c r="B359" s="33">
        <v>426000</v>
      </c>
      <c r="C359" s="20" t="s">
        <v>268</v>
      </c>
      <c r="D359" s="80">
        <f>SUM(D360+D373+D384+D390+D397+D407+D417+D404)</f>
        <v>0</v>
      </c>
      <c r="E359" s="110">
        <f t="shared" ref="E359:O359" si="269">SUM(E360+E373+E384+E390+E397+E407+E417+E404)</f>
        <v>0</v>
      </c>
      <c r="F359" s="13">
        <f t="shared" si="269"/>
        <v>0</v>
      </c>
      <c r="G359" s="13">
        <f t="shared" si="269"/>
        <v>0</v>
      </c>
      <c r="H359" s="13">
        <f t="shared" si="269"/>
        <v>0</v>
      </c>
      <c r="I359" s="13">
        <f t="shared" si="269"/>
        <v>0</v>
      </c>
      <c r="J359" s="13">
        <f t="shared" si="269"/>
        <v>0</v>
      </c>
      <c r="K359" s="13">
        <f t="shared" si="269"/>
        <v>0</v>
      </c>
      <c r="L359" s="13">
        <f t="shared" si="269"/>
        <v>0</v>
      </c>
      <c r="M359" s="13">
        <f t="shared" si="269"/>
        <v>0</v>
      </c>
      <c r="N359" s="13">
        <f t="shared" si="269"/>
        <v>0</v>
      </c>
      <c r="O359" s="111">
        <f t="shared" si="269"/>
        <v>0</v>
      </c>
      <c r="P359" s="64">
        <f t="shared" si="222"/>
        <v>0</v>
      </c>
      <c r="Q359" s="13">
        <f t="shared" ref="Q359:R359" si="270">SUM(Q360+Q373+Q384+Q390+Q397+Q407+Q417+Q404)</f>
        <v>0</v>
      </c>
      <c r="R359" s="13">
        <f t="shared" si="270"/>
        <v>0</v>
      </c>
      <c r="S359" s="64">
        <f t="shared" si="224"/>
        <v>0</v>
      </c>
    </row>
    <row r="360" spans="1:19" hidden="1" x14ac:dyDescent="0.25">
      <c r="A360" s="10"/>
      <c r="B360" s="34">
        <v>426100</v>
      </c>
      <c r="C360" s="12" t="s">
        <v>269</v>
      </c>
      <c r="D360" s="80">
        <f>SUM(D361,D363,D369,D371)</f>
        <v>0</v>
      </c>
      <c r="E360" s="65">
        <f t="shared" ref="E360:O360" si="271">SUM(E361,E363,E369,E371)</f>
        <v>0</v>
      </c>
      <c r="F360" s="13">
        <f t="shared" si="271"/>
        <v>0</v>
      </c>
      <c r="G360" s="13">
        <f t="shared" si="271"/>
        <v>0</v>
      </c>
      <c r="H360" s="13">
        <f t="shared" si="271"/>
        <v>0</v>
      </c>
      <c r="I360" s="13">
        <f t="shared" si="271"/>
        <v>0</v>
      </c>
      <c r="J360" s="13">
        <f t="shared" si="271"/>
        <v>0</v>
      </c>
      <c r="K360" s="13">
        <f t="shared" si="271"/>
        <v>0</v>
      </c>
      <c r="L360" s="13">
        <f t="shared" si="271"/>
        <v>0</v>
      </c>
      <c r="M360" s="13">
        <f t="shared" si="271"/>
        <v>0</v>
      </c>
      <c r="N360" s="13">
        <f t="shared" si="271"/>
        <v>0</v>
      </c>
      <c r="O360" s="46">
        <f t="shared" si="271"/>
        <v>0</v>
      </c>
      <c r="P360" s="64">
        <f t="shared" si="222"/>
        <v>0</v>
      </c>
      <c r="Q360" s="46">
        <f t="shared" ref="Q360:R360" si="272">SUM(Q361,Q363,Q369,Q371)</f>
        <v>0</v>
      </c>
      <c r="R360" s="46">
        <f t="shared" si="272"/>
        <v>0</v>
      </c>
      <c r="S360" s="64">
        <f t="shared" si="224"/>
        <v>0</v>
      </c>
    </row>
    <row r="361" spans="1:19" hidden="1" x14ac:dyDescent="0.25">
      <c r="A361" s="14"/>
      <c r="B361" s="15">
        <v>426110</v>
      </c>
      <c r="C361" s="16" t="s">
        <v>270</v>
      </c>
      <c r="D361" s="81">
        <f>SUM(D362)</f>
        <v>0</v>
      </c>
      <c r="E361" s="66">
        <f t="shared" ref="E361:O361" si="273">SUM(E362)</f>
        <v>0</v>
      </c>
      <c r="F361" s="17">
        <f t="shared" si="273"/>
        <v>0</v>
      </c>
      <c r="G361" s="17">
        <f t="shared" si="273"/>
        <v>0</v>
      </c>
      <c r="H361" s="17">
        <f t="shared" si="273"/>
        <v>0</v>
      </c>
      <c r="I361" s="17">
        <f t="shared" si="273"/>
        <v>0</v>
      </c>
      <c r="J361" s="17">
        <f t="shared" si="273"/>
        <v>0</v>
      </c>
      <c r="K361" s="17">
        <f t="shared" si="273"/>
        <v>0</v>
      </c>
      <c r="L361" s="17">
        <f t="shared" si="273"/>
        <v>0</v>
      </c>
      <c r="M361" s="17">
        <f t="shared" si="273"/>
        <v>0</v>
      </c>
      <c r="N361" s="17">
        <f t="shared" si="273"/>
        <v>0</v>
      </c>
      <c r="O361" s="47">
        <f t="shared" si="273"/>
        <v>0</v>
      </c>
      <c r="P361" s="64">
        <f t="shared" si="222"/>
        <v>0</v>
      </c>
      <c r="Q361" s="47">
        <f t="shared" ref="Q361:R361" si="274">SUM(Q362)</f>
        <v>0</v>
      </c>
      <c r="R361" s="47">
        <f t="shared" si="274"/>
        <v>0</v>
      </c>
      <c r="S361" s="64">
        <f t="shared" si="224"/>
        <v>0</v>
      </c>
    </row>
    <row r="362" spans="1:19" ht="45" hidden="1" customHeight="1" x14ac:dyDescent="0.25">
      <c r="A362" s="14"/>
      <c r="B362" s="15">
        <v>426111</v>
      </c>
      <c r="C362" s="16" t="s">
        <v>577</v>
      </c>
      <c r="D362" s="82"/>
      <c r="E362" s="67"/>
      <c r="F362" s="18"/>
      <c r="G362" s="18"/>
      <c r="H362" s="18"/>
      <c r="I362" s="18"/>
      <c r="J362" s="18"/>
      <c r="K362" s="18"/>
      <c r="L362" s="18"/>
      <c r="M362" s="18"/>
      <c r="N362" s="18"/>
      <c r="O362" s="48"/>
      <c r="P362" s="64">
        <f t="shared" si="222"/>
        <v>0</v>
      </c>
      <c r="Q362" s="48"/>
      <c r="R362" s="48"/>
      <c r="S362" s="64">
        <f t="shared" si="224"/>
        <v>0</v>
      </c>
    </row>
    <row r="363" spans="1:19" hidden="1" x14ac:dyDescent="0.25">
      <c r="A363" s="14"/>
      <c r="B363" s="15">
        <v>426120</v>
      </c>
      <c r="C363" s="16" t="s">
        <v>271</v>
      </c>
      <c r="D363" s="81">
        <f>SUM(D364:D368)</f>
        <v>0</v>
      </c>
      <c r="E363" s="66">
        <f t="shared" ref="E363:O363" si="275">SUM(E364:E368)</f>
        <v>0</v>
      </c>
      <c r="F363" s="17">
        <f t="shared" si="275"/>
        <v>0</v>
      </c>
      <c r="G363" s="17">
        <f t="shared" si="275"/>
        <v>0</v>
      </c>
      <c r="H363" s="17">
        <f t="shared" si="275"/>
        <v>0</v>
      </c>
      <c r="I363" s="17">
        <f t="shared" si="275"/>
        <v>0</v>
      </c>
      <c r="J363" s="17">
        <f t="shared" si="275"/>
        <v>0</v>
      </c>
      <c r="K363" s="17">
        <f t="shared" si="275"/>
        <v>0</v>
      </c>
      <c r="L363" s="17">
        <f t="shared" si="275"/>
        <v>0</v>
      </c>
      <c r="M363" s="17">
        <f t="shared" si="275"/>
        <v>0</v>
      </c>
      <c r="N363" s="17">
        <f t="shared" si="275"/>
        <v>0</v>
      </c>
      <c r="O363" s="47">
        <f t="shared" si="275"/>
        <v>0</v>
      </c>
      <c r="P363" s="64">
        <f t="shared" si="222"/>
        <v>0</v>
      </c>
      <c r="Q363" s="47">
        <f t="shared" ref="Q363:R363" si="276">SUM(Q364:Q368)</f>
        <v>0</v>
      </c>
      <c r="R363" s="47">
        <f t="shared" si="276"/>
        <v>0</v>
      </c>
      <c r="S363" s="64">
        <f t="shared" si="224"/>
        <v>0</v>
      </c>
    </row>
    <row r="364" spans="1:19" ht="45" hidden="1" customHeight="1" x14ac:dyDescent="0.25">
      <c r="A364" s="14"/>
      <c r="B364" s="15">
        <v>426121</v>
      </c>
      <c r="C364" s="16" t="s">
        <v>578</v>
      </c>
      <c r="D364" s="82"/>
      <c r="E364" s="67"/>
      <c r="F364" s="18"/>
      <c r="G364" s="18"/>
      <c r="H364" s="18"/>
      <c r="I364" s="18"/>
      <c r="J364" s="18"/>
      <c r="K364" s="18"/>
      <c r="L364" s="18"/>
      <c r="M364" s="18"/>
      <c r="N364" s="18"/>
      <c r="O364" s="48"/>
      <c r="P364" s="64">
        <f t="shared" si="222"/>
        <v>0</v>
      </c>
      <c r="Q364" s="48"/>
      <c r="R364" s="48"/>
      <c r="S364" s="64">
        <f t="shared" si="224"/>
        <v>0</v>
      </c>
    </row>
    <row r="365" spans="1:19" ht="40.5" hidden="1" customHeight="1" x14ac:dyDescent="0.25">
      <c r="A365" s="14"/>
      <c r="B365" s="15">
        <v>426122</v>
      </c>
      <c r="C365" s="16" t="s">
        <v>272</v>
      </c>
      <c r="D365" s="82"/>
      <c r="E365" s="67"/>
      <c r="F365" s="18"/>
      <c r="G365" s="18"/>
      <c r="H365" s="18"/>
      <c r="I365" s="18"/>
      <c r="J365" s="18"/>
      <c r="K365" s="18"/>
      <c r="L365" s="18"/>
      <c r="M365" s="18"/>
      <c r="N365" s="18"/>
      <c r="O365" s="48"/>
      <c r="P365" s="64">
        <f t="shared" si="222"/>
        <v>0</v>
      </c>
      <c r="Q365" s="48"/>
      <c r="R365" s="48"/>
      <c r="S365" s="64">
        <f t="shared" si="224"/>
        <v>0</v>
      </c>
    </row>
    <row r="366" spans="1:19" hidden="1" x14ac:dyDescent="0.25">
      <c r="A366" s="14"/>
      <c r="B366" s="15">
        <v>426123</v>
      </c>
      <c r="C366" s="16" t="s">
        <v>273</v>
      </c>
      <c r="D366" s="82"/>
      <c r="E366" s="67"/>
      <c r="F366" s="18"/>
      <c r="G366" s="18"/>
      <c r="H366" s="18"/>
      <c r="I366" s="18"/>
      <c r="J366" s="18"/>
      <c r="K366" s="18"/>
      <c r="L366" s="18"/>
      <c r="M366" s="18"/>
      <c r="N366" s="18"/>
      <c r="O366" s="48"/>
      <c r="P366" s="64">
        <f t="shared" ref="P366:P433" si="277">SUM(E366:O366)</f>
        <v>0</v>
      </c>
      <c r="Q366" s="48"/>
      <c r="R366" s="48"/>
      <c r="S366" s="64">
        <f t="shared" ref="S366:S433" si="278">SUM(P366:R366)</f>
        <v>0</v>
      </c>
    </row>
    <row r="367" spans="1:19" ht="38.25" hidden="1" x14ac:dyDescent="0.25">
      <c r="A367" s="14"/>
      <c r="B367" s="15">
        <v>426124</v>
      </c>
      <c r="C367" s="16" t="s">
        <v>274</v>
      </c>
      <c r="D367" s="82"/>
      <c r="E367" s="67"/>
      <c r="F367" s="18"/>
      <c r="G367" s="18"/>
      <c r="H367" s="18"/>
      <c r="I367" s="18"/>
      <c r="J367" s="18"/>
      <c r="K367" s="18"/>
      <c r="L367" s="18"/>
      <c r="M367" s="18"/>
      <c r="N367" s="18"/>
      <c r="O367" s="48"/>
      <c r="P367" s="64">
        <f t="shared" si="277"/>
        <v>0</v>
      </c>
      <c r="Q367" s="48"/>
      <c r="R367" s="48"/>
      <c r="S367" s="64">
        <f t="shared" si="278"/>
        <v>0</v>
      </c>
    </row>
    <row r="368" spans="1:19" ht="25.5" hidden="1" x14ac:dyDescent="0.25">
      <c r="A368" s="14"/>
      <c r="B368" s="15">
        <v>426129</v>
      </c>
      <c r="C368" s="16" t="s">
        <v>275</v>
      </c>
      <c r="D368" s="82"/>
      <c r="E368" s="67"/>
      <c r="F368" s="18"/>
      <c r="G368" s="18"/>
      <c r="H368" s="18"/>
      <c r="I368" s="18"/>
      <c r="J368" s="18"/>
      <c r="K368" s="18"/>
      <c r="L368" s="18"/>
      <c r="M368" s="18"/>
      <c r="N368" s="18"/>
      <c r="O368" s="48"/>
      <c r="P368" s="64">
        <f t="shared" si="277"/>
        <v>0</v>
      </c>
      <c r="Q368" s="48"/>
      <c r="R368" s="48"/>
      <c r="S368" s="64">
        <f t="shared" si="278"/>
        <v>0</v>
      </c>
    </row>
    <row r="369" spans="1:19" hidden="1" x14ac:dyDescent="0.25">
      <c r="A369" s="14"/>
      <c r="B369" s="15">
        <v>426130</v>
      </c>
      <c r="C369" s="16" t="s">
        <v>276</v>
      </c>
      <c r="D369" s="81">
        <f>SUM(D370)</f>
        <v>0</v>
      </c>
      <c r="E369" s="66">
        <f t="shared" ref="E369:O369" si="279">SUM(E370)</f>
        <v>0</v>
      </c>
      <c r="F369" s="17">
        <f t="shared" si="279"/>
        <v>0</v>
      </c>
      <c r="G369" s="17">
        <f t="shared" si="279"/>
        <v>0</v>
      </c>
      <c r="H369" s="17">
        <f t="shared" si="279"/>
        <v>0</v>
      </c>
      <c r="I369" s="17">
        <f t="shared" si="279"/>
        <v>0</v>
      </c>
      <c r="J369" s="17">
        <f t="shared" si="279"/>
        <v>0</v>
      </c>
      <c r="K369" s="17">
        <f t="shared" si="279"/>
        <v>0</v>
      </c>
      <c r="L369" s="17">
        <f t="shared" si="279"/>
        <v>0</v>
      </c>
      <c r="M369" s="17">
        <f t="shared" si="279"/>
        <v>0</v>
      </c>
      <c r="N369" s="17">
        <f t="shared" si="279"/>
        <v>0</v>
      </c>
      <c r="O369" s="47">
        <f t="shared" si="279"/>
        <v>0</v>
      </c>
      <c r="P369" s="64">
        <f t="shared" si="277"/>
        <v>0</v>
      </c>
      <c r="Q369" s="47">
        <f t="shared" ref="Q369:R369" si="280">SUM(Q370)</f>
        <v>0</v>
      </c>
      <c r="R369" s="47">
        <f t="shared" si="280"/>
        <v>0</v>
      </c>
      <c r="S369" s="64">
        <f t="shared" si="278"/>
        <v>0</v>
      </c>
    </row>
    <row r="370" spans="1:19" ht="35.25" hidden="1" customHeight="1" x14ac:dyDescent="0.25">
      <c r="A370" s="14"/>
      <c r="B370" s="15">
        <v>426131</v>
      </c>
      <c r="C370" s="16" t="s">
        <v>579</v>
      </c>
      <c r="D370" s="82"/>
      <c r="E370" s="67"/>
      <c r="F370" s="18"/>
      <c r="G370" s="18"/>
      <c r="H370" s="18"/>
      <c r="I370" s="18"/>
      <c r="J370" s="18"/>
      <c r="K370" s="18"/>
      <c r="L370" s="18"/>
      <c r="M370" s="18"/>
      <c r="N370" s="18"/>
      <c r="O370" s="48"/>
      <c r="P370" s="64">
        <f t="shared" si="277"/>
        <v>0</v>
      </c>
      <c r="Q370" s="48"/>
      <c r="R370" s="48"/>
      <c r="S370" s="64">
        <f t="shared" si="278"/>
        <v>0</v>
      </c>
    </row>
    <row r="371" spans="1:19" ht="27" hidden="1" customHeight="1" x14ac:dyDescent="0.25">
      <c r="A371" s="14"/>
      <c r="B371" s="15">
        <v>426190</v>
      </c>
      <c r="C371" s="16" t="s">
        <v>277</v>
      </c>
      <c r="D371" s="83">
        <f>SUM(D372)</f>
        <v>0</v>
      </c>
      <c r="E371" s="68">
        <f t="shared" ref="E371:O371" si="281">SUM(E372)</f>
        <v>0</v>
      </c>
      <c r="F371" s="19">
        <f t="shared" si="281"/>
        <v>0</v>
      </c>
      <c r="G371" s="19">
        <f t="shared" si="281"/>
        <v>0</v>
      </c>
      <c r="H371" s="19">
        <f t="shared" si="281"/>
        <v>0</v>
      </c>
      <c r="I371" s="19">
        <f t="shared" si="281"/>
        <v>0</v>
      </c>
      <c r="J371" s="19">
        <f t="shared" si="281"/>
        <v>0</v>
      </c>
      <c r="K371" s="19">
        <f t="shared" si="281"/>
        <v>0</v>
      </c>
      <c r="L371" s="19">
        <f t="shared" si="281"/>
        <v>0</v>
      </c>
      <c r="M371" s="19">
        <f t="shared" si="281"/>
        <v>0</v>
      </c>
      <c r="N371" s="19">
        <f t="shared" si="281"/>
        <v>0</v>
      </c>
      <c r="O371" s="49">
        <f t="shared" si="281"/>
        <v>0</v>
      </c>
      <c r="P371" s="64">
        <f t="shared" si="277"/>
        <v>0</v>
      </c>
      <c r="Q371" s="49">
        <f t="shared" ref="Q371:R371" si="282">SUM(Q372)</f>
        <v>0</v>
      </c>
      <c r="R371" s="49">
        <f t="shared" si="282"/>
        <v>0</v>
      </c>
      <c r="S371" s="64">
        <f t="shared" si="278"/>
        <v>0</v>
      </c>
    </row>
    <row r="372" spans="1:19" ht="35.25" hidden="1" customHeight="1" x14ac:dyDescent="0.25">
      <c r="A372" s="14"/>
      <c r="B372" s="15">
        <v>426191</v>
      </c>
      <c r="C372" s="16" t="s">
        <v>580</v>
      </c>
      <c r="D372" s="82"/>
      <c r="E372" s="67"/>
      <c r="F372" s="18"/>
      <c r="G372" s="18"/>
      <c r="H372" s="18"/>
      <c r="I372" s="18"/>
      <c r="J372" s="18"/>
      <c r="K372" s="18"/>
      <c r="L372" s="18"/>
      <c r="M372" s="18"/>
      <c r="N372" s="18"/>
      <c r="O372" s="48"/>
      <c r="P372" s="64">
        <f t="shared" si="277"/>
        <v>0</v>
      </c>
      <c r="Q372" s="48"/>
      <c r="R372" s="48"/>
      <c r="S372" s="64">
        <f t="shared" si="278"/>
        <v>0</v>
      </c>
    </row>
    <row r="373" spans="1:19" hidden="1" x14ac:dyDescent="0.25">
      <c r="A373" s="10"/>
      <c r="B373" s="34">
        <v>426200</v>
      </c>
      <c r="C373" s="12" t="s">
        <v>278</v>
      </c>
      <c r="D373" s="80">
        <f>SUM(D376,D378,D380,D382,D374)</f>
        <v>0</v>
      </c>
      <c r="E373" s="65">
        <f t="shared" ref="E373:O373" si="283">SUM(E376,E378,E380,E382,E374)</f>
        <v>0</v>
      </c>
      <c r="F373" s="13">
        <f t="shared" si="283"/>
        <v>0</v>
      </c>
      <c r="G373" s="13">
        <f t="shared" si="283"/>
        <v>0</v>
      </c>
      <c r="H373" s="13">
        <f t="shared" si="283"/>
        <v>0</v>
      </c>
      <c r="I373" s="13">
        <f t="shared" si="283"/>
        <v>0</v>
      </c>
      <c r="J373" s="13">
        <f t="shared" si="283"/>
        <v>0</v>
      </c>
      <c r="K373" s="13">
        <f t="shared" si="283"/>
        <v>0</v>
      </c>
      <c r="L373" s="13">
        <f t="shared" si="283"/>
        <v>0</v>
      </c>
      <c r="M373" s="13">
        <f t="shared" si="283"/>
        <v>0</v>
      </c>
      <c r="N373" s="13">
        <f t="shared" si="283"/>
        <v>0</v>
      </c>
      <c r="O373" s="46">
        <f t="shared" si="283"/>
        <v>0</v>
      </c>
      <c r="P373" s="64">
        <f t="shared" si="277"/>
        <v>0</v>
      </c>
      <c r="Q373" s="46">
        <f t="shared" ref="Q373:R373" si="284">SUM(Q376,Q378,Q380,Q382,Q374)</f>
        <v>0</v>
      </c>
      <c r="R373" s="46">
        <f t="shared" si="284"/>
        <v>0</v>
      </c>
      <c r="S373" s="64">
        <f t="shared" si="278"/>
        <v>0</v>
      </c>
    </row>
    <row r="374" spans="1:19" hidden="1" x14ac:dyDescent="0.25">
      <c r="A374" s="14"/>
      <c r="B374" s="15">
        <v>426210</v>
      </c>
      <c r="C374" s="16" t="s">
        <v>279</v>
      </c>
      <c r="D374" s="81">
        <f>SUM(D375)</f>
        <v>0</v>
      </c>
      <c r="E374" s="66">
        <f t="shared" ref="E374:O374" si="285">SUM(E375)</f>
        <v>0</v>
      </c>
      <c r="F374" s="17">
        <f t="shared" si="285"/>
        <v>0</v>
      </c>
      <c r="G374" s="17">
        <f t="shared" si="285"/>
        <v>0</v>
      </c>
      <c r="H374" s="17">
        <f t="shared" si="285"/>
        <v>0</v>
      </c>
      <c r="I374" s="17">
        <f t="shared" si="285"/>
        <v>0</v>
      </c>
      <c r="J374" s="17">
        <f t="shared" si="285"/>
        <v>0</v>
      </c>
      <c r="K374" s="17">
        <f t="shared" si="285"/>
        <v>0</v>
      </c>
      <c r="L374" s="17">
        <f t="shared" si="285"/>
        <v>0</v>
      </c>
      <c r="M374" s="17">
        <f t="shared" si="285"/>
        <v>0</v>
      </c>
      <c r="N374" s="17">
        <f t="shared" si="285"/>
        <v>0</v>
      </c>
      <c r="O374" s="47">
        <f t="shared" si="285"/>
        <v>0</v>
      </c>
      <c r="P374" s="64">
        <f t="shared" si="277"/>
        <v>0</v>
      </c>
      <c r="Q374" s="47">
        <f t="shared" ref="Q374:R374" si="286">SUM(Q375)</f>
        <v>0</v>
      </c>
      <c r="R374" s="47">
        <f t="shared" si="286"/>
        <v>0</v>
      </c>
      <c r="S374" s="64">
        <f t="shared" si="278"/>
        <v>0</v>
      </c>
    </row>
    <row r="375" spans="1:19" hidden="1" x14ac:dyDescent="0.25">
      <c r="A375" s="14"/>
      <c r="B375" s="15">
        <v>426211</v>
      </c>
      <c r="C375" s="16" t="s">
        <v>279</v>
      </c>
      <c r="D375" s="86"/>
      <c r="E375" s="71"/>
      <c r="F375" s="27"/>
      <c r="G375" s="27"/>
      <c r="H375" s="27"/>
      <c r="I375" s="27"/>
      <c r="J375" s="27"/>
      <c r="K375" s="27"/>
      <c r="L375" s="27"/>
      <c r="M375" s="27"/>
      <c r="N375" s="27"/>
      <c r="O375" s="53"/>
      <c r="P375" s="64">
        <f t="shared" si="277"/>
        <v>0</v>
      </c>
      <c r="Q375" s="53"/>
      <c r="R375" s="53"/>
      <c r="S375" s="64">
        <f t="shared" si="278"/>
        <v>0</v>
      </c>
    </row>
    <row r="376" spans="1:19" ht="25.5" hidden="1" x14ac:dyDescent="0.25">
      <c r="A376" s="14"/>
      <c r="B376" s="22">
        <v>426230</v>
      </c>
      <c r="C376" s="16" t="s">
        <v>280</v>
      </c>
      <c r="D376" s="81">
        <f>SUM(D377)</f>
        <v>0</v>
      </c>
      <c r="E376" s="66">
        <f t="shared" ref="E376:O376" si="287">SUM(E377)</f>
        <v>0</v>
      </c>
      <c r="F376" s="17">
        <f t="shared" si="287"/>
        <v>0</v>
      </c>
      <c r="G376" s="17">
        <f t="shared" si="287"/>
        <v>0</v>
      </c>
      <c r="H376" s="17">
        <f t="shared" si="287"/>
        <v>0</v>
      </c>
      <c r="I376" s="17">
        <f t="shared" si="287"/>
        <v>0</v>
      </c>
      <c r="J376" s="17">
        <f t="shared" si="287"/>
        <v>0</v>
      </c>
      <c r="K376" s="17">
        <f t="shared" si="287"/>
        <v>0</v>
      </c>
      <c r="L376" s="17">
        <f t="shared" si="287"/>
        <v>0</v>
      </c>
      <c r="M376" s="17">
        <f t="shared" si="287"/>
        <v>0</v>
      </c>
      <c r="N376" s="17">
        <f t="shared" si="287"/>
        <v>0</v>
      </c>
      <c r="O376" s="47">
        <f t="shared" si="287"/>
        <v>0</v>
      </c>
      <c r="P376" s="64">
        <f t="shared" si="277"/>
        <v>0</v>
      </c>
      <c r="Q376" s="47">
        <f t="shared" ref="Q376:R376" si="288">SUM(Q377)</f>
        <v>0</v>
      </c>
      <c r="R376" s="47">
        <f t="shared" si="288"/>
        <v>0</v>
      </c>
      <c r="S376" s="64">
        <f t="shared" si="278"/>
        <v>0</v>
      </c>
    </row>
    <row r="377" spans="1:19" ht="25.5" hidden="1" x14ac:dyDescent="0.25">
      <c r="A377" s="14"/>
      <c r="B377" s="22">
        <v>426231</v>
      </c>
      <c r="C377" s="16" t="s">
        <v>280</v>
      </c>
      <c r="D377" s="82"/>
      <c r="E377" s="67"/>
      <c r="F377" s="18"/>
      <c r="G377" s="18"/>
      <c r="H377" s="18"/>
      <c r="I377" s="18"/>
      <c r="J377" s="18"/>
      <c r="K377" s="18"/>
      <c r="L377" s="18"/>
      <c r="M377" s="18"/>
      <c r="N377" s="18"/>
      <c r="O377" s="48"/>
      <c r="P377" s="64">
        <f t="shared" si="277"/>
        <v>0</v>
      </c>
      <c r="Q377" s="48"/>
      <c r="R377" s="48"/>
      <c r="S377" s="64">
        <f t="shared" si="278"/>
        <v>0</v>
      </c>
    </row>
    <row r="378" spans="1:19" hidden="1" x14ac:dyDescent="0.25">
      <c r="A378" s="14"/>
      <c r="B378" s="22">
        <v>426240</v>
      </c>
      <c r="C378" s="16" t="s">
        <v>281</v>
      </c>
      <c r="D378" s="81">
        <f>SUM(D379)</f>
        <v>0</v>
      </c>
      <c r="E378" s="66">
        <f t="shared" ref="E378:O378" si="289">SUM(E379)</f>
        <v>0</v>
      </c>
      <c r="F378" s="17">
        <f t="shared" si="289"/>
        <v>0</v>
      </c>
      <c r="G378" s="17">
        <f t="shared" si="289"/>
        <v>0</v>
      </c>
      <c r="H378" s="17">
        <f t="shared" si="289"/>
        <v>0</v>
      </c>
      <c r="I378" s="17">
        <f t="shared" si="289"/>
        <v>0</v>
      </c>
      <c r="J378" s="17">
        <f t="shared" si="289"/>
        <v>0</v>
      </c>
      <c r="K378" s="17">
        <f t="shared" si="289"/>
        <v>0</v>
      </c>
      <c r="L378" s="17">
        <f t="shared" si="289"/>
        <v>0</v>
      </c>
      <c r="M378" s="17">
        <f t="shared" si="289"/>
        <v>0</v>
      </c>
      <c r="N378" s="17">
        <f t="shared" si="289"/>
        <v>0</v>
      </c>
      <c r="O378" s="47">
        <f t="shared" si="289"/>
        <v>0</v>
      </c>
      <c r="P378" s="64">
        <f t="shared" si="277"/>
        <v>0</v>
      </c>
      <c r="Q378" s="47">
        <f t="shared" ref="Q378:R378" si="290">SUM(Q379)</f>
        <v>0</v>
      </c>
      <c r="R378" s="47">
        <f t="shared" si="290"/>
        <v>0</v>
      </c>
      <c r="S378" s="64">
        <f t="shared" si="278"/>
        <v>0</v>
      </c>
    </row>
    <row r="379" spans="1:19" hidden="1" x14ac:dyDescent="0.25">
      <c r="A379" s="14"/>
      <c r="B379" s="22">
        <v>426241</v>
      </c>
      <c r="C379" s="16" t="s">
        <v>281</v>
      </c>
      <c r="D379" s="82"/>
      <c r="E379" s="67"/>
      <c r="F379" s="18"/>
      <c r="G379" s="18"/>
      <c r="H379" s="18"/>
      <c r="I379" s="18"/>
      <c r="J379" s="18"/>
      <c r="K379" s="18"/>
      <c r="L379" s="18"/>
      <c r="M379" s="18"/>
      <c r="N379" s="18"/>
      <c r="O379" s="48"/>
      <c r="P379" s="64">
        <f t="shared" si="277"/>
        <v>0</v>
      </c>
      <c r="Q379" s="48"/>
      <c r="R379" s="48"/>
      <c r="S379" s="64">
        <f t="shared" si="278"/>
        <v>0</v>
      </c>
    </row>
    <row r="380" spans="1:19" hidden="1" x14ac:dyDescent="0.25">
      <c r="A380" s="14"/>
      <c r="B380" s="22">
        <v>426250</v>
      </c>
      <c r="C380" s="16" t="s">
        <v>282</v>
      </c>
      <c r="D380" s="81">
        <f>SUM(D381)</f>
        <v>0</v>
      </c>
      <c r="E380" s="66">
        <f t="shared" ref="E380:O380" si="291">SUM(E381)</f>
        <v>0</v>
      </c>
      <c r="F380" s="17">
        <f t="shared" si="291"/>
        <v>0</v>
      </c>
      <c r="G380" s="17">
        <f t="shared" si="291"/>
        <v>0</v>
      </c>
      <c r="H380" s="17">
        <f t="shared" si="291"/>
        <v>0</v>
      </c>
      <c r="I380" s="17">
        <f t="shared" si="291"/>
        <v>0</v>
      </c>
      <c r="J380" s="17">
        <f t="shared" si="291"/>
        <v>0</v>
      </c>
      <c r="K380" s="17">
        <f t="shared" si="291"/>
        <v>0</v>
      </c>
      <c r="L380" s="17">
        <f t="shared" si="291"/>
        <v>0</v>
      </c>
      <c r="M380" s="17">
        <f t="shared" si="291"/>
        <v>0</v>
      </c>
      <c r="N380" s="17">
        <f t="shared" si="291"/>
        <v>0</v>
      </c>
      <c r="O380" s="47">
        <f t="shared" si="291"/>
        <v>0</v>
      </c>
      <c r="P380" s="64">
        <f t="shared" si="277"/>
        <v>0</v>
      </c>
      <c r="Q380" s="47">
        <f t="shared" ref="Q380:R380" si="292">SUM(Q381)</f>
        <v>0</v>
      </c>
      <c r="R380" s="47">
        <f t="shared" si="292"/>
        <v>0</v>
      </c>
      <c r="S380" s="64">
        <f t="shared" si="278"/>
        <v>0</v>
      </c>
    </row>
    <row r="381" spans="1:19" hidden="1" x14ac:dyDescent="0.25">
      <c r="A381" s="14"/>
      <c r="B381" s="22">
        <v>426251</v>
      </c>
      <c r="C381" s="16" t="s">
        <v>282</v>
      </c>
      <c r="D381" s="82"/>
      <c r="E381" s="67"/>
      <c r="F381" s="18"/>
      <c r="G381" s="18"/>
      <c r="H381" s="18"/>
      <c r="I381" s="18"/>
      <c r="J381" s="18"/>
      <c r="K381" s="18"/>
      <c r="L381" s="18"/>
      <c r="M381" s="18"/>
      <c r="N381" s="18"/>
      <c r="O381" s="48"/>
      <c r="P381" s="64">
        <f t="shared" si="277"/>
        <v>0</v>
      </c>
      <c r="Q381" s="48"/>
      <c r="R381" s="48"/>
      <c r="S381" s="64">
        <f t="shared" si="278"/>
        <v>0</v>
      </c>
    </row>
    <row r="382" spans="1:19" ht="27" hidden="1" customHeight="1" x14ac:dyDescent="0.25">
      <c r="A382" s="14"/>
      <c r="B382" s="22">
        <v>426290</v>
      </c>
      <c r="C382" s="16" t="s">
        <v>283</v>
      </c>
      <c r="D382" s="83">
        <f>SUM(D383)</f>
        <v>0</v>
      </c>
      <c r="E382" s="68">
        <f t="shared" ref="E382:O382" si="293">SUM(E383)</f>
        <v>0</v>
      </c>
      <c r="F382" s="19">
        <f t="shared" si="293"/>
        <v>0</v>
      </c>
      <c r="G382" s="19">
        <f t="shared" si="293"/>
        <v>0</v>
      </c>
      <c r="H382" s="19">
        <f t="shared" si="293"/>
        <v>0</v>
      </c>
      <c r="I382" s="19">
        <f t="shared" si="293"/>
        <v>0</v>
      </c>
      <c r="J382" s="19">
        <f t="shared" si="293"/>
        <v>0</v>
      </c>
      <c r="K382" s="19">
        <f t="shared" si="293"/>
        <v>0</v>
      </c>
      <c r="L382" s="19">
        <f t="shared" si="293"/>
        <v>0</v>
      </c>
      <c r="M382" s="19">
        <f t="shared" si="293"/>
        <v>0</v>
      </c>
      <c r="N382" s="19">
        <f t="shared" si="293"/>
        <v>0</v>
      </c>
      <c r="O382" s="49">
        <f t="shared" si="293"/>
        <v>0</v>
      </c>
      <c r="P382" s="64">
        <f t="shared" si="277"/>
        <v>0</v>
      </c>
      <c r="Q382" s="49">
        <f t="shared" ref="Q382:R382" si="294">SUM(Q383)</f>
        <v>0</v>
      </c>
      <c r="R382" s="49">
        <f t="shared" si="294"/>
        <v>0</v>
      </c>
      <c r="S382" s="64">
        <f t="shared" si="278"/>
        <v>0</v>
      </c>
    </row>
    <row r="383" spans="1:19" ht="29.25" hidden="1" customHeight="1" x14ac:dyDescent="0.25">
      <c r="A383" s="14"/>
      <c r="B383" s="22">
        <v>426291</v>
      </c>
      <c r="C383" s="16" t="s">
        <v>283</v>
      </c>
      <c r="D383" s="82"/>
      <c r="E383" s="67"/>
      <c r="F383" s="18"/>
      <c r="G383" s="18"/>
      <c r="H383" s="18"/>
      <c r="I383" s="18"/>
      <c r="J383" s="18"/>
      <c r="K383" s="18"/>
      <c r="L383" s="18"/>
      <c r="M383" s="18"/>
      <c r="N383" s="18"/>
      <c r="O383" s="48"/>
      <c r="P383" s="64">
        <f t="shared" si="277"/>
        <v>0</v>
      </c>
      <c r="Q383" s="48"/>
      <c r="R383" s="48"/>
      <c r="S383" s="64">
        <f t="shared" si="278"/>
        <v>0</v>
      </c>
    </row>
    <row r="384" spans="1:19" ht="25.5" hidden="1" x14ac:dyDescent="0.25">
      <c r="A384" s="10"/>
      <c r="B384" s="34">
        <v>426300</v>
      </c>
      <c r="C384" s="12" t="s">
        <v>284</v>
      </c>
      <c r="D384" s="80">
        <f>SUM(D385,D388)</f>
        <v>0</v>
      </c>
      <c r="E384" s="65">
        <f t="shared" ref="E384:O384" si="295">SUM(E385,E388)</f>
        <v>0</v>
      </c>
      <c r="F384" s="13">
        <f t="shared" si="295"/>
        <v>0</v>
      </c>
      <c r="G384" s="13">
        <f t="shared" si="295"/>
        <v>0</v>
      </c>
      <c r="H384" s="13">
        <f t="shared" si="295"/>
        <v>0</v>
      </c>
      <c r="I384" s="13">
        <f t="shared" si="295"/>
        <v>0</v>
      </c>
      <c r="J384" s="13">
        <f t="shared" si="295"/>
        <v>0</v>
      </c>
      <c r="K384" s="13">
        <f t="shared" si="295"/>
        <v>0</v>
      </c>
      <c r="L384" s="13">
        <f t="shared" si="295"/>
        <v>0</v>
      </c>
      <c r="M384" s="13">
        <f t="shared" si="295"/>
        <v>0</v>
      </c>
      <c r="N384" s="13">
        <f t="shared" si="295"/>
        <v>0</v>
      </c>
      <c r="O384" s="46">
        <f t="shared" si="295"/>
        <v>0</v>
      </c>
      <c r="P384" s="64">
        <f t="shared" si="277"/>
        <v>0</v>
      </c>
      <c r="Q384" s="46">
        <f t="shared" ref="Q384:R384" si="296">SUM(Q385,Q388)</f>
        <v>0</v>
      </c>
      <c r="R384" s="46">
        <f t="shared" si="296"/>
        <v>0</v>
      </c>
      <c r="S384" s="64">
        <f t="shared" si="278"/>
        <v>0</v>
      </c>
    </row>
    <row r="385" spans="1:19" hidden="1" x14ac:dyDescent="0.25">
      <c r="A385" s="14"/>
      <c r="B385" s="15">
        <v>426310</v>
      </c>
      <c r="C385" s="16" t="s">
        <v>285</v>
      </c>
      <c r="D385" s="81">
        <f>SUM(D386:D387)</f>
        <v>0</v>
      </c>
      <c r="E385" s="66">
        <f t="shared" ref="E385:O385" si="297">SUM(E386:E387)</f>
        <v>0</v>
      </c>
      <c r="F385" s="17">
        <f t="shared" si="297"/>
        <v>0</v>
      </c>
      <c r="G385" s="17">
        <f t="shared" si="297"/>
        <v>0</v>
      </c>
      <c r="H385" s="17">
        <f t="shared" si="297"/>
        <v>0</v>
      </c>
      <c r="I385" s="17">
        <f t="shared" si="297"/>
        <v>0</v>
      </c>
      <c r="J385" s="17">
        <f t="shared" si="297"/>
        <v>0</v>
      </c>
      <c r="K385" s="17">
        <f t="shared" si="297"/>
        <v>0</v>
      </c>
      <c r="L385" s="17">
        <f t="shared" si="297"/>
        <v>0</v>
      </c>
      <c r="M385" s="17">
        <f t="shared" si="297"/>
        <v>0</v>
      </c>
      <c r="N385" s="17">
        <f t="shared" si="297"/>
        <v>0</v>
      </c>
      <c r="O385" s="47">
        <f t="shared" si="297"/>
        <v>0</v>
      </c>
      <c r="P385" s="64">
        <f t="shared" si="277"/>
        <v>0</v>
      </c>
      <c r="Q385" s="47">
        <f t="shared" ref="Q385:R385" si="298">SUM(Q386:Q387)</f>
        <v>0</v>
      </c>
      <c r="R385" s="47">
        <f t="shared" si="298"/>
        <v>0</v>
      </c>
      <c r="S385" s="64">
        <f t="shared" si="278"/>
        <v>0</v>
      </c>
    </row>
    <row r="386" spans="1:19" ht="49.5" hidden="1" customHeight="1" x14ac:dyDescent="0.25">
      <c r="A386" s="14"/>
      <c r="B386" s="15">
        <v>426311</v>
      </c>
      <c r="C386" s="16" t="s">
        <v>581</v>
      </c>
      <c r="D386" s="82"/>
      <c r="E386" s="67"/>
      <c r="F386" s="18"/>
      <c r="G386" s="18"/>
      <c r="H386" s="18"/>
      <c r="I386" s="18"/>
      <c r="J386" s="18"/>
      <c r="K386" s="18"/>
      <c r="L386" s="18"/>
      <c r="M386" s="18"/>
      <c r="N386" s="18"/>
      <c r="O386" s="48"/>
      <c r="P386" s="64">
        <f t="shared" si="277"/>
        <v>0</v>
      </c>
      <c r="Q386" s="48"/>
      <c r="R386" s="48"/>
      <c r="S386" s="64">
        <f t="shared" si="278"/>
        <v>0</v>
      </c>
    </row>
    <row r="387" spans="1:19" ht="36" hidden="1" customHeight="1" x14ac:dyDescent="0.25">
      <c r="A387" s="14"/>
      <c r="B387" s="15">
        <v>426312</v>
      </c>
      <c r="C387" s="16" t="s">
        <v>286</v>
      </c>
      <c r="D387" s="82"/>
      <c r="E387" s="67"/>
      <c r="F387" s="18"/>
      <c r="G387" s="18"/>
      <c r="H387" s="18"/>
      <c r="I387" s="18"/>
      <c r="J387" s="18"/>
      <c r="K387" s="18"/>
      <c r="L387" s="18"/>
      <c r="M387" s="18"/>
      <c r="N387" s="18"/>
      <c r="O387" s="48"/>
      <c r="P387" s="64">
        <f t="shared" si="277"/>
        <v>0</v>
      </c>
      <c r="Q387" s="48"/>
      <c r="R387" s="48"/>
      <c r="S387" s="64">
        <f t="shared" si="278"/>
        <v>0</v>
      </c>
    </row>
    <row r="388" spans="1:19" hidden="1" x14ac:dyDescent="0.25">
      <c r="A388" s="14"/>
      <c r="B388" s="15">
        <v>426320</v>
      </c>
      <c r="C388" s="16" t="s">
        <v>287</v>
      </c>
      <c r="D388" s="81">
        <f>SUM(D389)</f>
        <v>0</v>
      </c>
      <c r="E388" s="66">
        <f t="shared" ref="E388:O388" si="299">SUM(E389)</f>
        <v>0</v>
      </c>
      <c r="F388" s="17">
        <f t="shared" si="299"/>
        <v>0</v>
      </c>
      <c r="G388" s="17">
        <f t="shared" si="299"/>
        <v>0</v>
      </c>
      <c r="H388" s="17">
        <f t="shared" si="299"/>
        <v>0</v>
      </c>
      <c r="I388" s="17">
        <f t="shared" si="299"/>
        <v>0</v>
      </c>
      <c r="J388" s="17">
        <f t="shared" si="299"/>
        <v>0</v>
      </c>
      <c r="K388" s="17">
        <f t="shared" si="299"/>
        <v>0</v>
      </c>
      <c r="L388" s="17">
        <f t="shared" si="299"/>
        <v>0</v>
      </c>
      <c r="M388" s="17">
        <f t="shared" si="299"/>
        <v>0</v>
      </c>
      <c r="N388" s="17">
        <f t="shared" si="299"/>
        <v>0</v>
      </c>
      <c r="O388" s="47">
        <f t="shared" si="299"/>
        <v>0</v>
      </c>
      <c r="P388" s="64">
        <f t="shared" si="277"/>
        <v>0</v>
      </c>
      <c r="Q388" s="47">
        <f t="shared" ref="Q388:R388" si="300">SUM(Q389)</f>
        <v>0</v>
      </c>
      <c r="R388" s="47">
        <f t="shared" si="300"/>
        <v>0</v>
      </c>
      <c r="S388" s="64">
        <f t="shared" si="278"/>
        <v>0</v>
      </c>
    </row>
    <row r="389" spans="1:19" ht="25.5" hidden="1" x14ac:dyDescent="0.25">
      <c r="A389" s="14"/>
      <c r="B389" s="15">
        <v>426321</v>
      </c>
      <c r="C389" s="16" t="s">
        <v>288</v>
      </c>
      <c r="D389" s="82"/>
      <c r="E389" s="67"/>
      <c r="F389" s="18"/>
      <c r="G389" s="18"/>
      <c r="H389" s="18"/>
      <c r="I389" s="18"/>
      <c r="J389" s="18"/>
      <c r="K389" s="18"/>
      <c r="L389" s="18"/>
      <c r="M389" s="18"/>
      <c r="N389" s="18"/>
      <c r="O389" s="48"/>
      <c r="P389" s="64">
        <f t="shared" si="277"/>
        <v>0</v>
      </c>
      <c r="Q389" s="48"/>
      <c r="R389" s="48"/>
      <c r="S389" s="64">
        <f t="shared" si="278"/>
        <v>0</v>
      </c>
    </row>
    <row r="390" spans="1:19" hidden="1" x14ac:dyDescent="0.25">
      <c r="A390" s="10"/>
      <c r="B390" s="34">
        <v>426400</v>
      </c>
      <c r="C390" s="12" t="s">
        <v>289</v>
      </c>
      <c r="D390" s="80">
        <f>SUM(D391,D395)</f>
        <v>0</v>
      </c>
      <c r="E390" s="65">
        <f t="shared" ref="E390:O390" si="301">SUM(E391,E395)</f>
        <v>0</v>
      </c>
      <c r="F390" s="13">
        <f t="shared" si="301"/>
        <v>0</v>
      </c>
      <c r="G390" s="13">
        <f t="shared" si="301"/>
        <v>0</v>
      </c>
      <c r="H390" s="13">
        <f t="shared" si="301"/>
        <v>0</v>
      </c>
      <c r="I390" s="13">
        <f t="shared" si="301"/>
        <v>0</v>
      </c>
      <c r="J390" s="13">
        <f t="shared" si="301"/>
        <v>0</v>
      </c>
      <c r="K390" s="13">
        <f t="shared" si="301"/>
        <v>0</v>
      </c>
      <c r="L390" s="13">
        <f t="shared" si="301"/>
        <v>0</v>
      </c>
      <c r="M390" s="13">
        <f t="shared" si="301"/>
        <v>0</v>
      </c>
      <c r="N390" s="13">
        <f t="shared" si="301"/>
        <v>0</v>
      </c>
      <c r="O390" s="46">
        <f t="shared" si="301"/>
        <v>0</v>
      </c>
      <c r="P390" s="64">
        <f t="shared" si="277"/>
        <v>0</v>
      </c>
      <c r="Q390" s="46">
        <f t="shared" ref="Q390:R390" si="302">SUM(Q391,Q395)</f>
        <v>0</v>
      </c>
      <c r="R390" s="46">
        <f t="shared" si="302"/>
        <v>0</v>
      </c>
      <c r="S390" s="64">
        <f t="shared" si="278"/>
        <v>0</v>
      </c>
    </row>
    <row r="391" spans="1:19" hidden="1" x14ac:dyDescent="0.25">
      <c r="A391" s="14"/>
      <c r="B391" s="15">
        <v>426410</v>
      </c>
      <c r="C391" s="16" t="s">
        <v>290</v>
      </c>
      <c r="D391" s="81">
        <f>SUM(D392:D394)</f>
        <v>0</v>
      </c>
      <c r="E391" s="66">
        <f t="shared" ref="E391:O391" si="303">SUM(E392:E394)</f>
        <v>0</v>
      </c>
      <c r="F391" s="17">
        <f t="shared" si="303"/>
        <v>0</v>
      </c>
      <c r="G391" s="17">
        <f t="shared" si="303"/>
        <v>0</v>
      </c>
      <c r="H391" s="17">
        <f t="shared" si="303"/>
        <v>0</v>
      </c>
      <c r="I391" s="17">
        <f t="shared" si="303"/>
        <v>0</v>
      </c>
      <c r="J391" s="17">
        <f t="shared" si="303"/>
        <v>0</v>
      </c>
      <c r="K391" s="17">
        <f t="shared" si="303"/>
        <v>0</v>
      </c>
      <c r="L391" s="17">
        <f t="shared" si="303"/>
        <v>0</v>
      </c>
      <c r="M391" s="17">
        <f t="shared" si="303"/>
        <v>0</v>
      </c>
      <c r="N391" s="17">
        <f t="shared" si="303"/>
        <v>0</v>
      </c>
      <c r="O391" s="47">
        <f t="shared" si="303"/>
        <v>0</v>
      </c>
      <c r="P391" s="64">
        <f t="shared" si="277"/>
        <v>0</v>
      </c>
      <c r="Q391" s="47">
        <f t="shared" ref="Q391:R391" si="304">SUM(Q392:Q394)</f>
        <v>0</v>
      </c>
      <c r="R391" s="47">
        <f t="shared" si="304"/>
        <v>0</v>
      </c>
      <c r="S391" s="64">
        <f t="shared" si="278"/>
        <v>0</v>
      </c>
    </row>
    <row r="392" spans="1:19" hidden="1" x14ac:dyDescent="0.25">
      <c r="A392" s="14"/>
      <c r="B392" s="15">
        <v>426411</v>
      </c>
      <c r="C392" s="16" t="s">
        <v>291</v>
      </c>
      <c r="D392" s="82"/>
      <c r="E392" s="67"/>
      <c r="F392" s="18"/>
      <c r="G392" s="18"/>
      <c r="H392" s="18"/>
      <c r="I392" s="18"/>
      <c r="J392" s="18"/>
      <c r="K392" s="18"/>
      <c r="L392" s="18"/>
      <c r="M392" s="18"/>
      <c r="N392" s="18"/>
      <c r="O392" s="48"/>
      <c r="P392" s="64">
        <f t="shared" si="277"/>
        <v>0</v>
      </c>
      <c r="Q392" s="48"/>
      <c r="R392" s="48"/>
      <c r="S392" s="64">
        <f t="shared" si="278"/>
        <v>0</v>
      </c>
    </row>
    <row r="393" spans="1:19" hidden="1" x14ac:dyDescent="0.25">
      <c r="A393" s="14"/>
      <c r="B393" s="15">
        <v>426412</v>
      </c>
      <c r="C393" s="16" t="s">
        <v>292</v>
      </c>
      <c r="D393" s="82"/>
      <c r="E393" s="67"/>
      <c r="F393" s="18"/>
      <c r="G393" s="18"/>
      <c r="H393" s="18"/>
      <c r="I393" s="18"/>
      <c r="J393" s="18"/>
      <c r="K393" s="18"/>
      <c r="L393" s="18"/>
      <c r="M393" s="18"/>
      <c r="N393" s="18"/>
      <c r="O393" s="48"/>
      <c r="P393" s="64">
        <f t="shared" si="277"/>
        <v>0</v>
      </c>
      <c r="Q393" s="48"/>
      <c r="R393" s="48"/>
      <c r="S393" s="64">
        <f t="shared" si="278"/>
        <v>0</v>
      </c>
    </row>
    <row r="394" spans="1:19" hidden="1" x14ac:dyDescent="0.25">
      <c r="A394" s="14"/>
      <c r="B394" s="15">
        <v>426413</v>
      </c>
      <c r="C394" s="16" t="s">
        <v>293</v>
      </c>
      <c r="D394" s="82"/>
      <c r="E394" s="67"/>
      <c r="F394" s="18"/>
      <c r="G394" s="18"/>
      <c r="H394" s="18"/>
      <c r="I394" s="18"/>
      <c r="J394" s="18"/>
      <c r="K394" s="18"/>
      <c r="L394" s="18"/>
      <c r="M394" s="18"/>
      <c r="N394" s="18"/>
      <c r="O394" s="48"/>
      <c r="P394" s="64">
        <f t="shared" si="277"/>
        <v>0</v>
      </c>
      <c r="Q394" s="48"/>
      <c r="R394" s="48"/>
      <c r="S394" s="64">
        <f t="shared" si="278"/>
        <v>0</v>
      </c>
    </row>
    <row r="395" spans="1:19" ht="25.5" hidden="1" x14ac:dyDescent="0.25">
      <c r="A395" s="14"/>
      <c r="B395" s="15">
        <v>426490</v>
      </c>
      <c r="C395" s="16" t="s">
        <v>294</v>
      </c>
      <c r="D395" s="81">
        <f>SUM(D396)</f>
        <v>0</v>
      </c>
      <c r="E395" s="66">
        <f t="shared" ref="E395:O395" si="305">SUM(E396)</f>
        <v>0</v>
      </c>
      <c r="F395" s="17">
        <f t="shared" si="305"/>
        <v>0</v>
      </c>
      <c r="G395" s="17">
        <f t="shared" si="305"/>
        <v>0</v>
      </c>
      <c r="H395" s="17">
        <f t="shared" si="305"/>
        <v>0</v>
      </c>
      <c r="I395" s="17">
        <f t="shared" si="305"/>
        <v>0</v>
      </c>
      <c r="J395" s="17">
        <f t="shared" si="305"/>
        <v>0</v>
      </c>
      <c r="K395" s="17">
        <f t="shared" si="305"/>
        <v>0</v>
      </c>
      <c r="L395" s="17">
        <f t="shared" si="305"/>
        <v>0</v>
      </c>
      <c r="M395" s="17">
        <f t="shared" si="305"/>
        <v>0</v>
      </c>
      <c r="N395" s="17">
        <f t="shared" si="305"/>
        <v>0</v>
      </c>
      <c r="O395" s="47">
        <f t="shared" si="305"/>
        <v>0</v>
      </c>
      <c r="P395" s="64">
        <f t="shared" si="277"/>
        <v>0</v>
      </c>
      <c r="Q395" s="47">
        <f t="shared" ref="Q395:R395" si="306">SUM(Q396)</f>
        <v>0</v>
      </c>
      <c r="R395" s="47">
        <f t="shared" si="306"/>
        <v>0</v>
      </c>
      <c r="S395" s="64">
        <f t="shared" si="278"/>
        <v>0</v>
      </c>
    </row>
    <row r="396" spans="1:19" ht="38.25" hidden="1" x14ac:dyDescent="0.25">
      <c r="A396" s="14"/>
      <c r="B396" s="15">
        <v>426491</v>
      </c>
      <c r="C396" s="16" t="s">
        <v>582</v>
      </c>
      <c r="D396" s="82"/>
      <c r="E396" s="67"/>
      <c r="F396" s="18"/>
      <c r="G396" s="18"/>
      <c r="H396" s="18"/>
      <c r="I396" s="18"/>
      <c r="J396" s="18"/>
      <c r="K396" s="18"/>
      <c r="L396" s="18"/>
      <c r="M396" s="18"/>
      <c r="N396" s="18"/>
      <c r="O396" s="48"/>
      <c r="P396" s="64">
        <f t="shared" si="277"/>
        <v>0</v>
      </c>
      <c r="Q396" s="48"/>
      <c r="R396" s="48"/>
      <c r="S396" s="64">
        <f t="shared" si="278"/>
        <v>0</v>
      </c>
    </row>
    <row r="397" spans="1:19" ht="25.5" hidden="1" x14ac:dyDescent="0.25">
      <c r="A397" s="10"/>
      <c r="B397" s="34">
        <v>426600</v>
      </c>
      <c r="C397" s="12" t="s">
        <v>295</v>
      </c>
      <c r="D397" s="80">
        <f>SUM(D398,D400,D402)</f>
        <v>0</v>
      </c>
      <c r="E397" s="65">
        <f t="shared" ref="E397:O397" si="307">SUM(E398,E400,E402)</f>
        <v>0</v>
      </c>
      <c r="F397" s="13">
        <f t="shared" si="307"/>
        <v>0</v>
      </c>
      <c r="G397" s="13">
        <f t="shared" si="307"/>
        <v>0</v>
      </c>
      <c r="H397" s="13">
        <f t="shared" si="307"/>
        <v>0</v>
      </c>
      <c r="I397" s="13">
        <f t="shared" si="307"/>
        <v>0</v>
      </c>
      <c r="J397" s="13">
        <f t="shared" si="307"/>
        <v>0</v>
      </c>
      <c r="K397" s="13">
        <f t="shared" si="307"/>
        <v>0</v>
      </c>
      <c r="L397" s="13">
        <f t="shared" si="307"/>
        <v>0</v>
      </c>
      <c r="M397" s="13">
        <f t="shared" si="307"/>
        <v>0</v>
      </c>
      <c r="N397" s="13">
        <f t="shared" si="307"/>
        <v>0</v>
      </c>
      <c r="O397" s="46">
        <f t="shared" si="307"/>
        <v>0</v>
      </c>
      <c r="P397" s="64">
        <f t="shared" si="277"/>
        <v>0</v>
      </c>
      <c r="Q397" s="46">
        <f t="shared" ref="Q397:R397" si="308">SUM(Q398,Q400,Q402)</f>
        <v>0</v>
      </c>
      <c r="R397" s="46">
        <f t="shared" si="308"/>
        <v>0</v>
      </c>
      <c r="S397" s="64">
        <f t="shared" si="278"/>
        <v>0</v>
      </c>
    </row>
    <row r="398" spans="1:19" hidden="1" x14ac:dyDescent="0.25">
      <c r="A398" s="14"/>
      <c r="B398" s="15">
        <v>426610</v>
      </c>
      <c r="C398" s="16" t="s">
        <v>287</v>
      </c>
      <c r="D398" s="81">
        <f>SUM(D399)</f>
        <v>0</v>
      </c>
      <c r="E398" s="66">
        <f t="shared" ref="E398:O398" si="309">SUM(E399)</f>
        <v>0</v>
      </c>
      <c r="F398" s="17">
        <f t="shared" si="309"/>
        <v>0</v>
      </c>
      <c r="G398" s="17">
        <f t="shared" si="309"/>
        <v>0</v>
      </c>
      <c r="H398" s="17">
        <f t="shared" si="309"/>
        <v>0</v>
      </c>
      <c r="I398" s="17">
        <f t="shared" si="309"/>
        <v>0</v>
      </c>
      <c r="J398" s="17">
        <f t="shared" si="309"/>
        <v>0</v>
      </c>
      <c r="K398" s="17">
        <f t="shared" si="309"/>
        <v>0</v>
      </c>
      <c r="L398" s="17">
        <f t="shared" si="309"/>
        <v>0</v>
      </c>
      <c r="M398" s="17">
        <f t="shared" si="309"/>
        <v>0</v>
      </c>
      <c r="N398" s="17">
        <f t="shared" si="309"/>
        <v>0</v>
      </c>
      <c r="O398" s="47">
        <f t="shared" si="309"/>
        <v>0</v>
      </c>
      <c r="P398" s="64">
        <f t="shared" si="277"/>
        <v>0</v>
      </c>
      <c r="Q398" s="47">
        <f t="shared" ref="Q398:R398" si="310">SUM(Q399)</f>
        <v>0</v>
      </c>
      <c r="R398" s="47">
        <f t="shared" si="310"/>
        <v>0</v>
      </c>
      <c r="S398" s="64">
        <f t="shared" si="278"/>
        <v>0</v>
      </c>
    </row>
    <row r="399" spans="1:19" ht="116.25" hidden="1" customHeight="1" x14ac:dyDescent="0.25">
      <c r="A399" s="14"/>
      <c r="B399" s="15">
        <v>426611</v>
      </c>
      <c r="C399" s="16" t="s">
        <v>583</v>
      </c>
      <c r="D399" s="82"/>
      <c r="E399" s="67"/>
      <c r="F399" s="18"/>
      <c r="G399" s="18"/>
      <c r="H399" s="18"/>
      <c r="I399" s="18"/>
      <c r="J399" s="18"/>
      <c r="K399" s="18"/>
      <c r="L399" s="18"/>
      <c r="M399" s="18"/>
      <c r="N399" s="18"/>
      <c r="O399" s="48"/>
      <c r="P399" s="64">
        <f t="shared" si="277"/>
        <v>0</v>
      </c>
      <c r="Q399" s="48"/>
      <c r="R399" s="48"/>
      <c r="S399" s="64">
        <f t="shared" si="278"/>
        <v>0</v>
      </c>
    </row>
    <row r="400" spans="1:19" hidden="1" x14ac:dyDescent="0.25">
      <c r="A400" s="14"/>
      <c r="B400" s="15">
        <v>426620</v>
      </c>
      <c r="C400" s="16" t="s">
        <v>296</v>
      </c>
      <c r="D400" s="81">
        <f>SUM(D401)</f>
        <v>0</v>
      </c>
      <c r="E400" s="66">
        <f t="shared" ref="E400:O400" si="311">SUM(E401)</f>
        <v>0</v>
      </c>
      <c r="F400" s="17">
        <f t="shared" si="311"/>
        <v>0</v>
      </c>
      <c r="G400" s="17">
        <f t="shared" si="311"/>
        <v>0</v>
      </c>
      <c r="H400" s="17">
        <f t="shared" si="311"/>
        <v>0</v>
      </c>
      <c r="I400" s="17">
        <f t="shared" si="311"/>
        <v>0</v>
      </c>
      <c r="J400" s="17">
        <f t="shared" si="311"/>
        <v>0</v>
      </c>
      <c r="K400" s="17">
        <f t="shared" si="311"/>
        <v>0</v>
      </c>
      <c r="L400" s="17">
        <f t="shared" si="311"/>
        <v>0</v>
      </c>
      <c r="M400" s="17">
        <f t="shared" si="311"/>
        <v>0</v>
      </c>
      <c r="N400" s="17">
        <f t="shared" si="311"/>
        <v>0</v>
      </c>
      <c r="O400" s="47">
        <f t="shared" si="311"/>
        <v>0</v>
      </c>
      <c r="P400" s="64">
        <f t="shared" si="277"/>
        <v>0</v>
      </c>
      <c r="Q400" s="47">
        <f t="shared" ref="Q400:R400" si="312">SUM(Q401)</f>
        <v>0</v>
      </c>
      <c r="R400" s="47">
        <f t="shared" si="312"/>
        <v>0</v>
      </c>
      <c r="S400" s="64">
        <f t="shared" si="278"/>
        <v>0</v>
      </c>
    </row>
    <row r="401" spans="1:19" hidden="1" x14ac:dyDescent="0.25">
      <c r="A401" s="14"/>
      <c r="B401" s="15">
        <v>426621</v>
      </c>
      <c r="C401" s="16" t="s">
        <v>297</v>
      </c>
      <c r="D401" s="82"/>
      <c r="E401" s="67"/>
      <c r="F401" s="18"/>
      <c r="G401" s="18"/>
      <c r="H401" s="18"/>
      <c r="I401" s="18"/>
      <c r="J401" s="18"/>
      <c r="K401" s="18"/>
      <c r="L401" s="18"/>
      <c r="M401" s="18"/>
      <c r="N401" s="18"/>
      <c r="O401" s="48"/>
      <c r="P401" s="64">
        <f t="shared" si="277"/>
        <v>0</v>
      </c>
      <c r="Q401" s="48"/>
      <c r="R401" s="48"/>
      <c r="S401" s="64">
        <f t="shared" si="278"/>
        <v>0</v>
      </c>
    </row>
    <row r="402" spans="1:19" hidden="1" x14ac:dyDescent="0.25">
      <c r="A402" s="14"/>
      <c r="B402" s="15">
        <v>426630</v>
      </c>
      <c r="C402" s="16" t="s">
        <v>298</v>
      </c>
      <c r="D402" s="81">
        <f>SUM(D403)</f>
        <v>0</v>
      </c>
      <c r="E402" s="66">
        <f t="shared" ref="E402:O402" si="313">SUM(E403)</f>
        <v>0</v>
      </c>
      <c r="F402" s="17">
        <f t="shared" si="313"/>
        <v>0</v>
      </c>
      <c r="G402" s="17">
        <f t="shared" si="313"/>
        <v>0</v>
      </c>
      <c r="H402" s="17">
        <f t="shared" si="313"/>
        <v>0</v>
      </c>
      <c r="I402" s="17">
        <f t="shared" si="313"/>
        <v>0</v>
      </c>
      <c r="J402" s="17">
        <f t="shared" si="313"/>
        <v>0</v>
      </c>
      <c r="K402" s="17">
        <f t="shared" si="313"/>
        <v>0</v>
      </c>
      <c r="L402" s="17">
        <f t="shared" si="313"/>
        <v>0</v>
      </c>
      <c r="M402" s="17">
        <f t="shared" si="313"/>
        <v>0</v>
      </c>
      <c r="N402" s="17">
        <f t="shared" si="313"/>
        <v>0</v>
      </c>
      <c r="O402" s="47">
        <f t="shared" si="313"/>
        <v>0</v>
      </c>
      <c r="P402" s="64">
        <f t="shared" si="277"/>
        <v>0</v>
      </c>
      <c r="Q402" s="47">
        <f t="shared" ref="Q402:R402" si="314">SUM(Q403)</f>
        <v>0</v>
      </c>
      <c r="R402" s="47">
        <f t="shared" si="314"/>
        <v>0</v>
      </c>
      <c r="S402" s="64">
        <f t="shared" si="278"/>
        <v>0</v>
      </c>
    </row>
    <row r="403" spans="1:19" hidden="1" x14ac:dyDescent="0.25">
      <c r="A403" s="14"/>
      <c r="B403" s="15">
        <v>426631</v>
      </c>
      <c r="C403" s="16" t="s">
        <v>584</v>
      </c>
      <c r="D403" s="82"/>
      <c r="E403" s="67"/>
      <c r="F403" s="18"/>
      <c r="G403" s="18"/>
      <c r="H403" s="18"/>
      <c r="I403" s="18"/>
      <c r="J403" s="18"/>
      <c r="K403" s="18"/>
      <c r="L403" s="18"/>
      <c r="M403" s="18"/>
      <c r="N403" s="18"/>
      <c r="O403" s="48"/>
      <c r="P403" s="64">
        <f t="shared" si="277"/>
        <v>0</v>
      </c>
      <c r="Q403" s="48"/>
      <c r="R403" s="48"/>
      <c r="S403" s="64">
        <f t="shared" si="278"/>
        <v>0</v>
      </c>
    </row>
    <row r="404" spans="1:19" s="117" customFormat="1" ht="25.5" hidden="1" x14ac:dyDescent="0.25">
      <c r="A404" s="112"/>
      <c r="B404" s="113">
        <v>426700</v>
      </c>
      <c r="C404" s="114" t="s">
        <v>496</v>
      </c>
      <c r="D404" s="115">
        <f>SUM(D405)</f>
        <v>0</v>
      </c>
      <c r="E404" s="118">
        <f t="shared" ref="E404:O405" si="315">SUM(E405)</f>
        <v>0</v>
      </c>
      <c r="F404" s="116">
        <f t="shared" si="315"/>
        <v>0</v>
      </c>
      <c r="G404" s="116">
        <f t="shared" si="315"/>
        <v>0</v>
      </c>
      <c r="H404" s="116">
        <f t="shared" si="315"/>
        <v>0</v>
      </c>
      <c r="I404" s="116">
        <f t="shared" si="315"/>
        <v>0</v>
      </c>
      <c r="J404" s="116">
        <f t="shared" si="315"/>
        <v>0</v>
      </c>
      <c r="K404" s="116">
        <f t="shared" si="315"/>
        <v>0</v>
      </c>
      <c r="L404" s="116">
        <f t="shared" si="315"/>
        <v>0</v>
      </c>
      <c r="M404" s="116">
        <f t="shared" si="315"/>
        <v>0</v>
      </c>
      <c r="N404" s="116">
        <f t="shared" si="315"/>
        <v>0</v>
      </c>
      <c r="O404" s="119">
        <f t="shared" si="315"/>
        <v>0</v>
      </c>
      <c r="P404" s="64">
        <f t="shared" si="277"/>
        <v>0</v>
      </c>
      <c r="Q404" s="116">
        <f t="shared" ref="Q404:R405" si="316">SUM(Q405)</f>
        <v>0</v>
      </c>
      <c r="R404" s="116">
        <f t="shared" si="316"/>
        <v>0</v>
      </c>
      <c r="S404" s="64">
        <f t="shared" si="278"/>
        <v>0</v>
      </c>
    </row>
    <row r="405" spans="1:19" ht="25.5" hidden="1" x14ac:dyDescent="0.25">
      <c r="A405" s="14"/>
      <c r="B405" s="15">
        <v>426790</v>
      </c>
      <c r="C405" s="16" t="s">
        <v>497</v>
      </c>
      <c r="D405" s="83">
        <f>SUM(D406)</f>
        <v>0</v>
      </c>
      <c r="E405" s="102">
        <f t="shared" si="315"/>
        <v>0</v>
      </c>
      <c r="F405" s="19">
        <f t="shared" si="315"/>
        <v>0</v>
      </c>
      <c r="G405" s="19">
        <f t="shared" si="315"/>
        <v>0</v>
      </c>
      <c r="H405" s="19">
        <f t="shared" si="315"/>
        <v>0</v>
      </c>
      <c r="I405" s="19">
        <f t="shared" si="315"/>
        <v>0</v>
      </c>
      <c r="J405" s="19">
        <f t="shared" si="315"/>
        <v>0</v>
      </c>
      <c r="K405" s="19">
        <f t="shared" si="315"/>
        <v>0</v>
      </c>
      <c r="L405" s="19">
        <f t="shared" si="315"/>
        <v>0</v>
      </c>
      <c r="M405" s="19">
        <f t="shared" si="315"/>
        <v>0</v>
      </c>
      <c r="N405" s="19">
        <f t="shared" si="315"/>
        <v>0</v>
      </c>
      <c r="O405" s="103">
        <f t="shared" si="315"/>
        <v>0</v>
      </c>
      <c r="P405" s="64">
        <f t="shared" si="277"/>
        <v>0</v>
      </c>
      <c r="Q405" s="19">
        <f t="shared" si="316"/>
        <v>0</v>
      </c>
      <c r="R405" s="19">
        <f t="shared" si="316"/>
        <v>0</v>
      </c>
      <c r="S405" s="64">
        <f t="shared" si="278"/>
        <v>0</v>
      </c>
    </row>
    <row r="406" spans="1:19" ht="36.75" hidden="1" customHeight="1" x14ac:dyDescent="0.25">
      <c r="A406" s="14"/>
      <c r="B406" s="15">
        <v>426791</v>
      </c>
      <c r="C406" s="16" t="s">
        <v>497</v>
      </c>
      <c r="D406" s="82"/>
      <c r="E406" s="67"/>
      <c r="F406" s="18"/>
      <c r="G406" s="18"/>
      <c r="H406" s="18"/>
      <c r="I406" s="18"/>
      <c r="J406" s="18"/>
      <c r="K406" s="18"/>
      <c r="L406" s="18"/>
      <c r="M406" s="18"/>
      <c r="N406" s="18"/>
      <c r="O406" s="48"/>
      <c r="P406" s="64">
        <f t="shared" si="277"/>
        <v>0</v>
      </c>
      <c r="Q406" s="48"/>
      <c r="R406" s="48"/>
      <c r="S406" s="64">
        <f t="shared" si="278"/>
        <v>0</v>
      </c>
    </row>
    <row r="407" spans="1:19" ht="31.5" hidden="1" customHeight="1" x14ac:dyDescent="0.25">
      <c r="A407" s="10"/>
      <c r="B407" s="34">
        <v>426800</v>
      </c>
      <c r="C407" s="12" t="s">
        <v>299</v>
      </c>
      <c r="D407" s="80">
        <f>SUM(D408,D412)</f>
        <v>0</v>
      </c>
      <c r="E407" s="65">
        <f t="shared" ref="E407:O407" si="317">SUM(E408,E412)</f>
        <v>0</v>
      </c>
      <c r="F407" s="13">
        <f t="shared" si="317"/>
        <v>0</v>
      </c>
      <c r="G407" s="13">
        <f t="shared" si="317"/>
        <v>0</v>
      </c>
      <c r="H407" s="13">
        <f t="shared" si="317"/>
        <v>0</v>
      </c>
      <c r="I407" s="13">
        <f t="shared" si="317"/>
        <v>0</v>
      </c>
      <c r="J407" s="13">
        <f t="shared" si="317"/>
        <v>0</v>
      </c>
      <c r="K407" s="13">
        <f t="shared" si="317"/>
        <v>0</v>
      </c>
      <c r="L407" s="13">
        <f t="shared" si="317"/>
        <v>0</v>
      </c>
      <c r="M407" s="13">
        <f t="shared" si="317"/>
        <v>0</v>
      </c>
      <c r="N407" s="13">
        <f t="shared" si="317"/>
        <v>0</v>
      </c>
      <c r="O407" s="46">
        <f t="shared" si="317"/>
        <v>0</v>
      </c>
      <c r="P407" s="64">
        <f t="shared" si="277"/>
        <v>0</v>
      </c>
      <c r="Q407" s="46">
        <f t="shared" ref="Q407:R407" si="318">SUM(Q408,Q412)</f>
        <v>0</v>
      </c>
      <c r="R407" s="46">
        <f t="shared" si="318"/>
        <v>0</v>
      </c>
      <c r="S407" s="64">
        <f t="shared" si="278"/>
        <v>0</v>
      </c>
    </row>
    <row r="408" spans="1:19" hidden="1" x14ac:dyDescent="0.25">
      <c r="A408" s="14"/>
      <c r="B408" s="15">
        <v>426810</v>
      </c>
      <c r="C408" s="16" t="s">
        <v>300</v>
      </c>
      <c r="D408" s="81">
        <f>SUM(D409:D410,D411)</f>
        <v>0</v>
      </c>
      <c r="E408" s="66">
        <f t="shared" ref="E408:O408" si="319">SUM(E409:E410,E411)</f>
        <v>0</v>
      </c>
      <c r="F408" s="17">
        <f t="shared" si="319"/>
        <v>0</v>
      </c>
      <c r="G408" s="17">
        <f t="shared" si="319"/>
        <v>0</v>
      </c>
      <c r="H408" s="17">
        <f t="shared" si="319"/>
        <v>0</v>
      </c>
      <c r="I408" s="17">
        <f t="shared" si="319"/>
        <v>0</v>
      </c>
      <c r="J408" s="17">
        <f t="shared" si="319"/>
        <v>0</v>
      </c>
      <c r="K408" s="17">
        <f t="shared" si="319"/>
        <v>0</v>
      </c>
      <c r="L408" s="17">
        <f t="shared" si="319"/>
        <v>0</v>
      </c>
      <c r="M408" s="17">
        <f t="shared" si="319"/>
        <v>0</v>
      </c>
      <c r="N408" s="17">
        <f t="shared" si="319"/>
        <v>0</v>
      </c>
      <c r="O408" s="47">
        <f t="shared" si="319"/>
        <v>0</v>
      </c>
      <c r="P408" s="64">
        <f t="shared" si="277"/>
        <v>0</v>
      </c>
      <c r="Q408" s="47">
        <f t="shared" ref="Q408:R408" si="320">SUM(Q409:Q410,Q411)</f>
        <v>0</v>
      </c>
      <c r="R408" s="47">
        <f t="shared" si="320"/>
        <v>0</v>
      </c>
      <c r="S408" s="64">
        <f t="shared" si="278"/>
        <v>0</v>
      </c>
    </row>
    <row r="409" spans="1:19" ht="48.75" hidden="1" customHeight="1" x14ac:dyDescent="0.25">
      <c r="A409" s="14"/>
      <c r="B409" s="15">
        <v>426811</v>
      </c>
      <c r="C409" s="16" t="s">
        <v>301</v>
      </c>
      <c r="D409" s="82"/>
      <c r="E409" s="67"/>
      <c r="F409" s="18"/>
      <c r="G409" s="18"/>
      <c r="H409" s="18"/>
      <c r="I409" s="18"/>
      <c r="J409" s="18"/>
      <c r="K409" s="18"/>
      <c r="L409" s="18"/>
      <c r="M409" s="18"/>
      <c r="N409" s="18"/>
      <c r="O409" s="48"/>
      <c r="P409" s="64">
        <f t="shared" si="277"/>
        <v>0</v>
      </c>
      <c r="Q409" s="48"/>
      <c r="R409" s="48"/>
      <c r="S409" s="64">
        <f t="shared" si="278"/>
        <v>0</v>
      </c>
    </row>
    <row r="410" spans="1:19" ht="38.25" hidden="1" x14ac:dyDescent="0.25">
      <c r="A410" s="14"/>
      <c r="B410" s="15">
        <v>426812</v>
      </c>
      <c r="C410" s="16" t="s">
        <v>302</v>
      </c>
      <c r="D410" s="82"/>
      <c r="E410" s="67"/>
      <c r="F410" s="18"/>
      <c r="G410" s="18"/>
      <c r="H410" s="18"/>
      <c r="I410" s="18"/>
      <c r="J410" s="18"/>
      <c r="K410" s="18"/>
      <c r="L410" s="18"/>
      <c r="M410" s="18"/>
      <c r="N410" s="18"/>
      <c r="O410" s="48"/>
      <c r="P410" s="64">
        <f t="shared" si="277"/>
        <v>0</v>
      </c>
      <c r="Q410" s="48"/>
      <c r="R410" s="48"/>
      <c r="S410" s="64">
        <f t="shared" si="278"/>
        <v>0</v>
      </c>
    </row>
    <row r="411" spans="1:19" ht="49.5" hidden="1" customHeight="1" x14ac:dyDescent="0.25">
      <c r="A411" s="14"/>
      <c r="B411" s="15">
        <v>426819</v>
      </c>
      <c r="C411" s="16" t="s">
        <v>534</v>
      </c>
      <c r="D411" s="82"/>
      <c r="E411" s="67"/>
      <c r="F411" s="18"/>
      <c r="G411" s="18"/>
      <c r="H411" s="18"/>
      <c r="I411" s="18"/>
      <c r="J411" s="18"/>
      <c r="K411" s="18"/>
      <c r="L411" s="18"/>
      <c r="M411" s="18"/>
      <c r="N411" s="18"/>
      <c r="O411" s="48"/>
      <c r="P411" s="64">
        <f t="shared" si="277"/>
        <v>0</v>
      </c>
      <c r="Q411" s="48"/>
      <c r="R411" s="48"/>
      <c r="S411" s="64">
        <f t="shared" si="278"/>
        <v>0</v>
      </c>
    </row>
    <row r="412" spans="1:19" hidden="1" x14ac:dyDescent="0.25">
      <c r="A412" s="14"/>
      <c r="B412" s="15">
        <v>426820</v>
      </c>
      <c r="C412" s="16" t="s">
        <v>303</v>
      </c>
      <c r="D412" s="81">
        <f>SUM(D413:D416)</f>
        <v>0</v>
      </c>
      <c r="E412" s="66">
        <f t="shared" ref="E412:O412" si="321">SUM(E413:E416)</f>
        <v>0</v>
      </c>
      <c r="F412" s="17">
        <f t="shared" si="321"/>
        <v>0</v>
      </c>
      <c r="G412" s="17">
        <f t="shared" si="321"/>
        <v>0</v>
      </c>
      <c r="H412" s="17">
        <f t="shared" si="321"/>
        <v>0</v>
      </c>
      <c r="I412" s="17">
        <f t="shared" si="321"/>
        <v>0</v>
      </c>
      <c r="J412" s="17">
        <f t="shared" si="321"/>
        <v>0</v>
      </c>
      <c r="K412" s="17">
        <f t="shared" si="321"/>
        <v>0</v>
      </c>
      <c r="L412" s="17">
        <f t="shared" si="321"/>
        <v>0</v>
      </c>
      <c r="M412" s="17">
        <f t="shared" si="321"/>
        <v>0</v>
      </c>
      <c r="N412" s="17">
        <f t="shared" si="321"/>
        <v>0</v>
      </c>
      <c r="O412" s="47">
        <f t="shared" si="321"/>
        <v>0</v>
      </c>
      <c r="P412" s="64">
        <f t="shared" si="277"/>
        <v>0</v>
      </c>
      <c r="Q412" s="47">
        <f t="shared" ref="Q412:R412" si="322">SUM(Q413:Q416)</f>
        <v>0</v>
      </c>
      <c r="R412" s="47">
        <f t="shared" si="322"/>
        <v>0</v>
      </c>
      <c r="S412" s="64">
        <f t="shared" si="278"/>
        <v>0</v>
      </c>
    </row>
    <row r="413" spans="1:19" hidden="1" x14ac:dyDescent="0.25">
      <c r="A413" s="14"/>
      <c r="B413" s="15">
        <v>426821</v>
      </c>
      <c r="C413" s="16" t="s">
        <v>304</v>
      </c>
      <c r="D413" s="82"/>
      <c r="E413" s="67"/>
      <c r="F413" s="18"/>
      <c r="G413" s="18"/>
      <c r="H413" s="18"/>
      <c r="I413" s="18"/>
      <c r="J413" s="18"/>
      <c r="K413" s="18"/>
      <c r="L413" s="18"/>
      <c r="M413" s="18"/>
      <c r="N413" s="18"/>
      <c r="O413" s="48"/>
      <c r="P413" s="64">
        <f t="shared" si="277"/>
        <v>0</v>
      </c>
      <c r="Q413" s="48"/>
      <c r="R413" s="48"/>
      <c r="S413" s="64">
        <f t="shared" si="278"/>
        <v>0</v>
      </c>
    </row>
    <row r="414" spans="1:19" hidden="1" x14ac:dyDescent="0.25">
      <c r="A414" s="14"/>
      <c r="B414" s="15">
        <v>426822</v>
      </c>
      <c r="C414" s="16" t="s">
        <v>305</v>
      </c>
      <c r="D414" s="82"/>
      <c r="E414" s="67"/>
      <c r="F414" s="18"/>
      <c r="G414" s="18"/>
      <c r="H414" s="18"/>
      <c r="I414" s="18"/>
      <c r="J414" s="18"/>
      <c r="K414" s="18"/>
      <c r="L414" s="18"/>
      <c r="M414" s="18"/>
      <c r="N414" s="18"/>
      <c r="O414" s="48"/>
      <c r="P414" s="64">
        <f t="shared" si="277"/>
        <v>0</v>
      </c>
      <c r="Q414" s="48"/>
      <c r="R414" s="48"/>
      <c r="S414" s="64">
        <f t="shared" si="278"/>
        <v>0</v>
      </c>
    </row>
    <row r="415" spans="1:19" ht="74.25" hidden="1" customHeight="1" x14ac:dyDescent="0.25">
      <c r="A415" s="14"/>
      <c r="B415" s="15">
        <v>426823</v>
      </c>
      <c r="C415" s="16" t="s">
        <v>306</v>
      </c>
      <c r="D415" s="82"/>
      <c r="E415" s="67"/>
      <c r="F415" s="18"/>
      <c r="G415" s="18"/>
      <c r="H415" s="18"/>
      <c r="I415" s="18"/>
      <c r="J415" s="18"/>
      <c r="K415" s="18"/>
      <c r="L415" s="18"/>
      <c r="M415" s="18"/>
      <c r="N415" s="18"/>
      <c r="O415" s="48"/>
      <c r="P415" s="64">
        <f t="shared" si="277"/>
        <v>0</v>
      </c>
      <c r="Q415" s="48"/>
      <c r="R415" s="48"/>
      <c r="S415" s="64">
        <f t="shared" si="278"/>
        <v>0</v>
      </c>
    </row>
    <row r="416" spans="1:19" ht="61.5" hidden="1" customHeight="1" x14ac:dyDescent="0.25">
      <c r="A416" s="14"/>
      <c r="B416" s="15">
        <v>426829</v>
      </c>
      <c r="C416" s="16" t="s">
        <v>585</v>
      </c>
      <c r="D416" s="82"/>
      <c r="E416" s="67"/>
      <c r="F416" s="18"/>
      <c r="G416" s="18"/>
      <c r="H416" s="18"/>
      <c r="I416" s="18"/>
      <c r="J416" s="18"/>
      <c r="K416" s="18"/>
      <c r="L416" s="18"/>
      <c r="M416" s="18"/>
      <c r="N416" s="18"/>
      <c r="O416" s="48"/>
      <c r="P416" s="64">
        <f t="shared" si="277"/>
        <v>0</v>
      </c>
      <c r="Q416" s="48"/>
      <c r="R416" s="48"/>
      <c r="S416" s="64">
        <f t="shared" si="278"/>
        <v>0</v>
      </c>
    </row>
    <row r="417" spans="1:19" hidden="1" x14ac:dyDescent="0.25">
      <c r="A417" s="10"/>
      <c r="B417" s="34">
        <v>426900</v>
      </c>
      <c r="C417" s="12" t="s">
        <v>307</v>
      </c>
      <c r="D417" s="80">
        <f>SUM(D418)</f>
        <v>0</v>
      </c>
      <c r="E417" s="65">
        <f t="shared" ref="E417:O417" si="323">SUM(E418)</f>
        <v>0</v>
      </c>
      <c r="F417" s="13">
        <f t="shared" si="323"/>
        <v>0</v>
      </c>
      <c r="G417" s="13">
        <f t="shared" si="323"/>
        <v>0</v>
      </c>
      <c r="H417" s="13">
        <f t="shared" si="323"/>
        <v>0</v>
      </c>
      <c r="I417" s="13">
        <f t="shared" si="323"/>
        <v>0</v>
      </c>
      <c r="J417" s="13">
        <f t="shared" si="323"/>
        <v>0</v>
      </c>
      <c r="K417" s="13">
        <f t="shared" si="323"/>
        <v>0</v>
      </c>
      <c r="L417" s="13">
        <f t="shared" si="323"/>
        <v>0</v>
      </c>
      <c r="M417" s="13">
        <f t="shared" si="323"/>
        <v>0</v>
      </c>
      <c r="N417" s="13">
        <f t="shared" si="323"/>
        <v>0</v>
      </c>
      <c r="O417" s="46">
        <f t="shared" si="323"/>
        <v>0</v>
      </c>
      <c r="P417" s="64">
        <f t="shared" si="277"/>
        <v>0</v>
      </c>
      <c r="Q417" s="46">
        <f t="shared" ref="Q417:R417" si="324">SUM(Q418)</f>
        <v>0</v>
      </c>
      <c r="R417" s="46">
        <f t="shared" si="324"/>
        <v>0</v>
      </c>
      <c r="S417" s="64">
        <f t="shared" si="278"/>
        <v>0</v>
      </c>
    </row>
    <row r="418" spans="1:19" hidden="1" x14ac:dyDescent="0.25">
      <c r="A418" s="14"/>
      <c r="B418" s="15">
        <v>426910</v>
      </c>
      <c r="C418" s="16" t="s">
        <v>307</v>
      </c>
      <c r="D418" s="81">
        <f>SUM(D419:D422)</f>
        <v>0</v>
      </c>
      <c r="E418" s="226">
        <f t="shared" ref="E418:R418" si="325">SUM(E419:E422)</f>
        <v>0</v>
      </c>
      <c r="F418" s="17">
        <f t="shared" si="325"/>
        <v>0</v>
      </c>
      <c r="G418" s="17">
        <f t="shared" si="325"/>
        <v>0</v>
      </c>
      <c r="H418" s="17">
        <f t="shared" si="325"/>
        <v>0</v>
      </c>
      <c r="I418" s="17">
        <f t="shared" si="325"/>
        <v>0</v>
      </c>
      <c r="J418" s="17">
        <f t="shared" si="325"/>
        <v>0</v>
      </c>
      <c r="K418" s="17">
        <f t="shared" si="325"/>
        <v>0</v>
      </c>
      <c r="L418" s="17">
        <f t="shared" si="325"/>
        <v>0</v>
      </c>
      <c r="M418" s="17">
        <f t="shared" si="325"/>
        <v>0</v>
      </c>
      <c r="N418" s="17">
        <f t="shared" si="325"/>
        <v>0</v>
      </c>
      <c r="O418" s="227">
        <f t="shared" si="325"/>
        <v>0</v>
      </c>
      <c r="P418" s="64">
        <f t="shared" si="277"/>
        <v>0</v>
      </c>
      <c r="Q418" s="226">
        <f t="shared" si="325"/>
        <v>0</v>
      </c>
      <c r="R418" s="109">
        <f t="shared" si="325"/>
        <v>0</v>
      </c>
      <c r="S418" s="64">
        <f t="shared" si="278"/>
        <v>0</v>
      </c>
    </row>
    <row r="419" spans="1:19" ht="38.25" hidden="1" x14ac:dyDescent="0.25">
      <c r="A419" s="14"/>
      <c r="B419" s="15">
        <v>426911</v>
      </c>
      <c r="C419" s="16" t="s">
        <v>586</v>
      </c>
      <c r="D419" s="82"/>
      <c r="E419" s="67"/>
      <c r="F419" s="18"/>
      <c r="G419" s="18"/>
      <c r="H419" s="18"/>
      <c r="I419" s="18"/>
      <c r="J419" s="18"/>
      <c r="K419" s="18"/>
      <c r="L419" s="18"/>
      <c r="M419" s="18"/>
      <c r="N419" s="18"/>
      <c r="O419" s="48"/>
      <c r="P419" s="64">
        <f t="shared" si="277"/>
        <v>0</v>
      </c>
      <c r="Q419" s="48"/>
      <c r="R419" s="48"/>
      <c r="S419" s="64">
        <f t="shared" si="278"/>
        <v>0</v>
      </c>
    </row>
    <row r="420" spans="1:19" hidden="1" x14ac:dyDescent="0.25">
      <c r="A420" s="14"/>
      <c r="B420" s="15">
        <v>426912</v>
      </c>
      <c r="C420" s="16" t="s">
        <v>308</v>
      </c>
      <c r="D420" s="82"/>
      <c r="E420" s="67"/>
      <c r="F420" s="18"/>
      <c r="G420" s="18"/>
      <c r="H420" s="18"/>
      <c r="I420" s="18"/>
      <c r="J420" s="18"/>
      <c r="K420" s="18"/>
      <c r="L420" s="18"/>
      <c r="M420" s="18"/>
      <c r="N420" s="18"/>
      <c r="O420" s="48"/>
      <c r="P420" s="64">
        <f t="shared" si="277"/>
        <v>0</v>
      </c>
      <c r="Q420" s="48"/>
      <c r="R420" s="48"/>
      <c r="S420" s="64">
        <f t="shared" si="278"/>
        <v>0</v>
      </c>
    </row>
    <row r="421" spans="1:19" hidden="1" x14ac:dyDescent="0.25">
      <c r="A421" s="14"/>
      <c r="B421" s="15">
        <v>426913</v>
      </c>
      <c r="C421" s="16" t="s">
        <v>309</v>
      </c>
      <c r="D421" s="82"/>
      <c r="E421" s="67"/>
      <c r="F421" s="18"/>
      <c r="G421" s="18"/>
      <c r="H421" s="18"/>
      <c r="I421" s="18"/>
      <c r="J421" s="18"/>
      <c r="K421" s="18"/>
      <c r="L421" s="18"/>
      <c r="M421" s="18"/>
      <c r="N421" s="18"/>
      <c r="O421" s="48"/>
      <c r="P421" s="64">
        <f t="shared" si="277"/>
        <v>0</v>
      </c>
      <c r="Q421" s="48"/>
      <c r="R421" s="48"/>
      <c r="S421" s="64">
        <f t="shared" si="278"/>
        <v>0</v>
      </c>
    </row>
    <row r="422" spans="1:19" ht="111.75" hidden="1" customHeight="1" x14ac:dyDescent="0.25">
      <c r="A422" s="14"/>
      <c r="B422" s="15">
        <v>426919</v>
      </c>
      <c r="C422" s="16" t="s">
        <v>632</v>
      </c>
      <c r="D422" s="82"/>
      <c r="E422" s="67"/>
      <c r="F422" s="18"/>
      <c r="G422" s="18"/>
      <c r="H422" s="18"/>
      <c r="I422" s="18"/>
      <c r="J422" s="18"/>
      <c r="K422" s="18"/>
      <c r="L422" s="18"/>
      <c r="M422" s="18"/>
      <c r="N422" s="18"/>
      <c r="O422" s="48"/>
      <c r="P422" s="64">
        <f t="shared" si="277"/>
        <v>0</v>
      </c>
      <c r="Q422" s="48"/>
      <c r="R422" s="48"/>
      <c r="S422" s="64">
        <f t="shared" si="278"/>
        <v>0</v>
      </c>
    </row>
    <row r="423" spans="1:19" ht="25.5" hidden="1" x14ac:dyDescent="0.25">
      <c r="A423" s="10"/>
      <c r="B423" s="33">
        <v>431000</v>
      </c>
      <c r="C423" s="20" t="s">
        <v>310</v>
      </c>
      <c r="D423" s="80">
        <f>SUM(D424,D427,D430)</f>
        <v>0</v>
      </c>
      <c r="E423" s="65">
        <f t="shared" ref="E423:O423" si="326">SUM(E424,E427,E430)</f>
        <v>0</v>
      </c>
      <c r="F423" s="13">
        <f t="shared" si="326"/>
        <v>0</v>
      </c>
      <c r="G423" s="13">
        <f t="shared" si="326"/>
        <v>0</v>
      </c>
      <c r="H423" s="13">
        <f t="shared" si="326"/>
        <v>0</v>
      </c>
      <c r="I423" s="13">
        <f t="shared" si="326"/>
        <v>0</v>
      </c>
      <c r="J423" s="13">
        <f t="shared" si="326"/>
        <v>0</v>
      </c>
      <c r="K423" s="13">
        <f t="shared" si="326"/>
        <v>0</v>
      </c>
      <c r="L423" s="13">
        <f t="shared" si="326"/>
        <v>0</v>
      </c>
      <c r="M423" s="13">
        <f t="shared" si="326"/>
        <v>0</v>
      </c>
      <c r="N423" s="13">
        <f t="shared" si="326"/>
        <v>0</v>
      </c>
      <c r="O423" s="46">
        <f t="shared" si="326"/>
        <v>0</v>
      </c>
      <c r="P423" s="64">
        <f t="shared" si="277"/>
        <v>0</v>
      </c>
      <c r="Q423" s="46">
        <f t="shared" ref="Q423:R423" si="327">SUM(Q424,Q427,Q430)</f>
        <v>0</v>
      </c>
      <c r="R423" s="46">
        <f t="shared" si="327"/>
        <v>0</v>
      </c>
      <c r="S423" s="64">
        <f t="shared" si="278"/>
        <v>0</v>
      </c>
    </row>
    <row r="424" spans="1:19" ht="25.5" hidden="1" x14ac:dyDescent="0.25">
      <c r="A424" s="10"/>
      <c r="B424" s="34">
        <v>431100</v>
      </c>
      <c r="C424" s="12" t="s">
        <v>311</v>
      </c>
      <c r="D424" s="80">
        <f>SUM(D425)</f>
        <v>0</v>
      </c>
      <c r="E424" s="65">
        <f t="shared" ref="E424:O425" si="328">SUM(E425)</f>
        <v>0</v>
      </c>
      <c r="F424" s="13">
        <f t="shared" si="328"/>
        <v>0</v>
      </c>
      <c r="G424" s="13">
        <f t="shared" si="328"/>
        <v>0</v>
      </c>
      <c r="H424" s="13">
        <f t="shared" si="328"/>
        <v>0</v>
      </c>
      <c r="I424" s="13">
        <f t="shared" si="328"/>
        <v>0</v>
      </c>
      <c r="J424" s="13">
        <f t="shared" si="328"/>
        <v>0</v>
      </c>
      <c r="K424" s="13">
        <f t="shared" si="328"/>
        <v>0</v>
      </c>
      <c r="L424" s="13">
        <f t="shared" si="328"/>
        <v>0</v>
      </c>
      <c r="M424" s="13">
        <f t="shared" si="328"/>
        <v>0</v>
      </c>
      <c r="N424" s="13">
        <f t="shared" si="328"/>
        <v>0</v>
      </c>
      <c r="O424" s="46">
        <f t="shared" si="328"/>
        <v>0</v>
      </c>
      <c r="P424" s="64">
        <f t="shared" si="277"/>
        <v>0</v>
      </c>
      <c r="Q424" s="46">
        <f t="shared" ref="Q424:R425" si="329">SUM(Q425)</f>
        <v>0</v>
      </c>
      <c r="R424" s="46">
        <f t="shared" si="329"/>
        <v>0</v>
      </c>
      <c r="S424" s="64">
        <f t="shared" si="278"/>
        <v>0</v>
      </c>
    </row>
    <row r="425" spans="1:19" ht="25.5" hidden="1" x14ac:dyDescent="0.25">
      <c r="A425" s="14"/>
      <c r="B425" s="15">
        <v>431110</v>
      </c>
      <c r="C425" s="16" t="s">
        <v>311</v>
      </c>
      <c r="D425" s="81">
        <f>SUM(D426)</f>
        <v>0</v>
      </c>
      <c r="E425" s="66">
        <f t="shared" si="328"/>
        <v>0</v>
      </c>
      <c r="F425" s="17">
        <f t="shared" si="328"/>
        <v>0</v>
      </c>
      <c r="G425" s="17">
        <f t="shared" si="328"/>
        <v>0</v>
      </c>
      <c r="H425" s="17">
        <f t="shared" si="328"/>
        <v>0</v>
      </c>
      <c r="I425" s="17">
        <f t="shared" si="328"/>
        <v>0</v>
      </c>
      <c r="J425" s="17">
        <f t="shared" si="328"/>
        <v>0</v>
      </c>
      <c r="K425" s="17">
        <f t="shared" si="328"/>
        <v>0</v>
      </c>
      <c r="L425" s="17">
        <f t="shared" si="328"/>
        <v>0</v>
      </c>
      <c r="M425" s="17">
        <f t="shared" si="328"/>
        <v>0</v>
      </c>
      <c r="N425" s="17">
        <f t="shared" si="328"/>
        <v>0</v>
      </c>
      <c r="O425" s="47">
        <f t="shared" si="328"/>
        <v>0</v>
      </c>
      <c r="P425" s="64">
        <f t="shared" si="277"/>
        <v>0</v>
      </c>
      <c r="Q425" s="47">
        <f t="shared" si="329"/>
        <v>0</v>
      </c>
      <c r="R425" s="47">
        <f t="shared" si="329"/>
        <v>0</v>
      </c>
      <c r="S425" s="64">
        <f t="shared" si="278"/>
        <v>0</v>
      </c>
    </row>
    <row r="426" spans="1:19" ht="25.5" hidden="1" x14ac:dyDescent="0.25">
      <c r="A426" s="14"/>
      <c r="B426" s="22">
        <v>431111</v>
      </c>
      <c r="C426" s="16" t="s">
        <v>311</v>
      </c>
      <c r="D426" s="82"/>
      <c r="E426" s="77"/>
      <c r="F426" s="35"/>
      <c r="G426" s="18"/>
      <c r="H426" s="35"/>
      <c r="I426" s="35"/>
      <c r="J426" s="35"/>
      <c r="K426" s="35"/>
      <c r="L426" s="35"/>
      <c r="M426" s="35"/>
      <c r="N426" s="35"/>
      <c r="O426" s="48"/>
      <c r="P426" s="64">
        <f t="shared" si="277"/>
        <v>0</v>
      </c>
      <c r="Q426" s="59"/>
      <c r="R426" s="59"/>
      <c r="S426" s="64">
        <f t="shared" si="278"/>
        <v>0</v>
      </c>
    </row>
    <row r="427" spans="1:19" hidden="1" x14ac:dyDescent="0.25">
      <c r="A427" s="10"/>
      <c r="B427" s="26">
        <v>431200</v>
      </c>
      <c r="C427" s="12" t="s">
        <v>312</v>
      </c>
      <c r="D427" s="80">
        <f>SUM(D428)</f>
        <v>0</v>
      </c>
      <c r="E427" s="65">
        <f t="shared" ref="E427:O428" si="330">SUM(E428)</f>
        <v>0</v>
      </c>
      <c r="F427" s="13">
        <f t="shared" si="330"/>
        <v>0</v>
      </c>
      <c r="G427" s="13">
        <f t="shared" si="330"/>
        <v>0</v>
      </c>
      <c r="H427" s="13">
        <f t="shared" si="330"/>
        <v>0</v>
      </c>
      <c r="I427" s="13">
        <f t="shared" si="330"/>
        <v>0</v>
      </c>
      <c r="J427" s="13">
        <f t="shared" si="330"/>
        <v>0</v>
      </c>
      <c r="K427" s="13">
        <f t="shared" si="330"/>
        <v>0</v>
      </c>
      <c r="L427" s="13">
        <f t="shared" si="330"/>
        <v>0</v>
      </c>
      <c r="M427" s="13">
        <f t="shared" si="330"/>
        <v>0</v>
      </c>
      <c r="N427" s="13">
        <f t="shared" si="330"/>
        <v>0</v>
      </c>
      <c r="O427" s="46">
        <f t="shared" si="330"/>
        <v>0</v>
      </c>
      <c r="P427" s="64">
        <f t="shared" si="277"/>
        <v>0</v>
      </c>
      <c r="Q427" s="46">
        <f t="shared" ref="Q427:R428" si="331">SUM(Q428)</f>
        <v>0</v>
      </c>
      <c r="R427" s="46">
        <f t="shared" si="331"/>
        <v>0</v>
      </c>
      <c r="S427" s="64">
        <f t="shared" si="278"/>
        <v>0</v>
      </c>
    </row>
    <row r="428" spans="1:19" hidden="1" x14ac:dyDescent="0.25">
      <c r="A428" s="14"/>
      <c r="B428" s="22">
        <v>431210</v>
      </c>
      <c r="C428" s="16" t="s">
        <v>312</v>
      </c>
      <c r="D428" s="81">
        <f>SUM(D429)</f>
        <v>0</v>
      </c>
      <c r="E428" s="66">
        <f t="shared" si="330"/>
        <v>0</v>
      </c>
      <c r="F428" s="17">
        <f t="shared" si="330"/>
        <v>0</v>
      </c>
      <c r="G428" s="17">
        <f t="shared" si="330"/>
        <v>0</v>
      </c>
      <c r="H428" s="17">
        <f t="shared" si="330"/>
        <v>0</v>
      </c>
      <c r="I428" s="17">
        <f t="shared" si="330"/>
        <v>0</v>
      </c>
      <c r="J428" s="17">
        <f t="shared" si="330"/>
        <v>0</v>
      </c>
      <c r="K428" s="17">
        <f t="shared" si="330"/>
        <v>0</v>
      </c>
      <c r="L428" s="17">
        <f t="shared" si="330"/>
        <v>0</v>
      </c>
      <c r="M428" s="17">
        <f t="shared" si="330"/>
        <v>0</v>
      </c>
      <c r="N428" s="17">
        <f t="shared" si="330"/>
        <v>0</v>
      </c>
      <c r="O428" s="47">
        <f t="shared" si="330"/>
        <v>0</v>
      </c>
      <c r="P428" s="64">
        <f t="shared" si="277"/>
        <v>0</v>
      </c>
      <c r="Q428" s="47">
        <f t="shared" si="331"/>
        <v>0</v>
      </c>
      <c r="R428" s="47">
        <f t="shared" si="331"/>
        <v>0</v>
      </c>
      <c r="S428" s="64">
        <f t="shared" si="278"/>
        <v>0</v>
      </c>
    </row>
    <row r="429" spans="1:19" hidden="1" x14ac:dyDescent="0.25">
      <c r="A429" s="14"/>
      <c r="B429" s="22">
        <v>431211</v>
      </c>
      <c r="C429" s="16" t="s">
        <v>312</v>
      </c>
      <c r="D429" s="82"/>
      <c r="E429" s="67"/>
      <c r="F429" s="18"/>
      <c r="G429" s="18"/>
      <c r="H429" s="18"/>
      <c r="I429" s="18"/>
      <c r="J429" s="18"/>
      <c r="K429" s="18"/>
      <c r="L429" s="18"/>
      <c r="M429" s="18"/>
      <c r="N429" s="18"/>
      <c r="O429" s="48"/>
      <c r="P429" s="64">
        <f t="shared" si="277"/>
        <v>0</v>
      </c>
      <c r="Q429" s="48"/>
      <c r="R429" s="48"/>
      <c r="S429" s="64">
        <f t="shared" si="278"/>
        <v>0</v>
      </c>
    </row>
    <row r="430" spans="1:19" ht="25.5" hidden="1" x14ac:dyDescent="0.25">
      <c r="A430" s="10"/>
      <c r="B430" s="26">
        <v>431300</v>
      </c>
      <c r="C430" s="12" t="s">
        <v>313</v>
      </c>
      <c r="D430" s="80">
        <f>SUM(D431)</f>
        <v>0</v>
      </c>
      <c r="E430" s="65">
        <f t="shared" ref="E430:O431" si="332">SUM(E431)</f>
        <v>0</v>
      </c>
      <c r="F430" s="13">
        <f t="shared" si="332"/>
        <v>0</v>
      </c>
      <c r="G430" s="13">
        <f t="shared" si="332"/>
        <v>0</v>
      </c>
      <c r="H430" s="13">
        <f t="shared" si="332"/>
        <v>0</v>
      </c>
      <c r="I430" s="13">
        <f t="shared" si="332"/>
        <v>0</v>
      </c>
      <c r="J430" s="13">
        <f t="shared" si="332"/>
        <v>0</v>
      </c>
      <c r="K430" s="13">
        <f t="shared" si="332"/>
        <v>0</v>
      </c>
      <c r="L430" s="13">
        <f t="shared" si="332"/>
        <v>0</v>
      </c>
      <c r="M430" s="13">
        <f t="shared" si="332"/>
        <v>0</v>
      </c>
      <c r="N430" s="13">
        <f t="shared" si="332"/>
        <v>0</v>
      </c>
      <c r="O430" s="46">
        <f t="shared" si="332"/>
        <v>0</v>
      </c>
      <c r="P430" s="64">
        <f t="shared" si="277"/>
        <v>0</v>
      </c>
      <c r="Q430" s="46">
        <f t="shared" ref="Q430:R431" si="333">SUM(Q431)</f>
        <v>0</v>
      </c>
      <c r="R430" s="46">
        <f t="shared" si="333"/>
        <v>0</v>
      </c>
      <c r="S430" s="64">
        <f t="shared" si="278"/>
        <v>0</v>
      </c>
    </row>
    <row r="431" spans="1:19" ht="25.5" hidden="1" x14ac:dyDescent="0.25">
      <c r="A431" s="14"/>
      <c r="B431" s="22">
        <v>431310</v>
      </c>
      <c r="C431" s="16" t="s">
        <v>313</v>
      </c>
      <c r="D431" s="81">
        <f>SUM(D432)</f>
        <v>0</v>
      </c>
      <c r="E431" s="66">
        <f t="shared" si="332"/>
        <v>0</v>
      </c>
      <c r="F431" s="17">
        <f t="shared" si="332"/>
        <v>0</v>
      </c>
      <c r="G431" s="17">
        <f t="shared" si="332"/>
        <v>0</v>
      </c>
      <c r="H431" s="17">
        <f t="shared" si="332"/>
        <v>0</v>
      </c>
      <c r="I431" s="17">
        <f t="shared" si="332"/>
        <v>0</v>
      </c>
      <c r="J431" s="17">
        <f t="shared" si="332"/>
        <v>0</v>
      </c>
      <c r="K431" s="17">
        <f t="shared" si="332"/>
        <v>0</v>
      </c>
      <c r="L431" s="17">
        <f t="shared" si="332"/>
        <v>0</v>
      </c>
      <c r="M431" s="17">
        <f t="shared" si="332"/>
        <v>0</v>
      </c>
      <c r="N431" s="17">
        <f t="shared" si="332"/>
        <v>0</v>
      </c>
      <c r="O431" s="47">
        <f t="shared" si="332"/>
        <v>0</v>
      </c>
      <c r="P431" s="64">
        <f t="shared" si="277"/>
        <v>0</v>
      </c>
      <c r="Q431" s="47">
        <f t="shared" si="333"/>
        <v>0</v>
      </c>
      <c r="R431" s="47">
        <f t="shared" si="333"/>
        <v>0</v>
      </c>
      <c r="S431" s="64">
        <f t="shared" si="278"/>
        <v>0</v>
      </c>
    </row>
    <row r="432" spans="1:19" ht="25.5" hidden="1" x14ac:dyDescent="0.25">
      <c r="A432" s="14"/>
      <c r="B432" s="22">
        <v>431311</v>
      </c>
      <c r="C432" s="16" t="s">
        <v>313</v>
      </c>
      <c r="D432" s="82"/>
      <c r="E432" s="67"/>
      <c r="F432" s="18"/>
      <c r="G432" s="18"/>
      <c r="H432" s="18"/>
      <c r="I432" s="18"/>
      <c r="J432" s="18"/>
      <c r="K432" s="18"/>
      <c r="L432" s="18"/>
      <c r="M432" s="18"/>
      <c r="N432" s="18"/>
      <c r="O432" s="48"/>
      <c r="P432" s="64">
        <f t="shared" si="277"/>
        <v>0</v>
      </c>
      <c r="Q432" s="48"/>
      <c r="R432" s="48"/>
      <c r="S432" s="64">
        <f t="shared" si="278"/>
        <v>0</v>
      </c>
    </row>
    <row r="433" spans="1:19" s="117" customFormat="1" ht="25.5" hidden="1" x14ac:dyDescent="0.25">
      <c r="A433" s="112"/>
      <c r="B433" s="120">
        <v>435000</v>
      </c>
      <c r="C433" s="114" t="s">
        <v>498</v>
      </c>
      <c r="D433" s="115">
        <f>SUM(D434)</f>
        <v>0</v>
      </c>
      <c r="E433" s="118">
        <f t="shared" ref="E433:O435" si="334">SUM(E434)</f>
        <v>0</v>
      </c>
      <c r="F433" s="116">
        <f t="shared" si="334"/>
        <v>0</v>
      </c>
      <c r="G433" s="116">
        <f t="shared" si="334"/>
        <v>0</v>
      </c>
      <c r="H433" s="116">
        <f t="shared" si="334"/>
        <v>0</v>
      </c>
      <c r="I433" s="116">
        <f t="shared" si="334"/>
        <v>0</v>
      </c>
      <c r="J433" s="116">
        <f t="shared" si="334"/>
        <v>0</v>
      </c>
      <c r="K433" s="116">
        <f t="shared" si="334"/>
        <v>0</v>
      </c>
      <c r="L433" s="116">
        <f t="shared" si="334"/>
        <v>0</v>
      </c>
      <c r="M433" s="116">
        <f t="shared" si="334"/>
        <v>0</v>
      </c>
      <c r="N433" s="116">
        <f t="shared" si="334"/>
        <v>0</v>
      </c>
      <c r="O433" s="119">
        <f t="shared" si="334"/>
        <v>0</v>
      </c>
      <c r="P433" s="64">
        <f t="shared" si="277"/>
        <v>0</v>
      </c>
      <c r="Q433" s="116">
        <f t="shared" ref="Q433:R435" si="335">SUM(Q434)</f>
        <v>0</v>
      </c>
      <c r="R433" s="116">
        <f t="shared" si="335"/>
        <v>0</v>
      </c>
      <c r="S433" s="64">
        <f t="shared" si="278"/>
        <v>0</v>
      </c>
    </row>
    <row r="434" spans="1:19" s="117" customFormat="1" ht="25.5" hidden="1" x14ac:dyDescent="0.25">
      <c r="A434" s="112"/>
      <c r="B434" s="120">
        <v>435100</v>
      </c>
      <c r="C434" s="114" t="s">
        <v>499</v>
      </c>
      <c r="D434" s="115">
        <f>SUM(D435)</f>
        <v>0</v>
      </c>
      <c r="E434" s="118">
        <f t="shared" si="334"/>
        <v>0</v>
      </c>
      <c r="F434" s="116">
        <f t="shared" si="334"/>
        <v>0</v>
      </c>
      <c r="G434" s="116">
        <f t="shared" si="334"/>
        <v>0</v>
      </c>
      <c r="H434" s="116">
        <f t="shared" si="334"/>
        <v>0</v>
      </c>
      <c r="I434" s="116">
        <f t="shared" si="334"/>
        <v>0</v>
      </c>
      <c r="J434" s="116">
        <f t="shared" si="334"/>
        <v>0</v>
      </c>
      <c r="K434" s="116">
        <f t="shared" si="334"/>
        <v>0</v>
      </c>
      <c r="L434" s="116">
        <f t="shared" si="334"/>
        <v>0</v>
      </c>
      <c r="M434" s="116">
        <f t="shared" si="334"/>
        <v>0</v>
      </c>
      <c r="N434" s="116">
        <f t="shared" si="334"/>
        <v>0</v>
      </c>
      <c r="O434" s="119">
        <f t="shared" si="334"/>
        <v>0</v>
      </c>
      <c r="P434" s="64">
        <f t="shared" ref="P434:P497" si="336">SUM(E434:O434)</f>
        <v>0</v>
      </c>
      <c r="Q434" s="116">
        <f t="shared" si="335"/>
        <v>0</v>
      </c>
      <c r="R434" s="116">
        <f t="shared" si="335"/>
        <v>0</v>
      </c>
      <c r="S434" s="64">
        <f t="shared" ref="S434:S497" si="337">SUM(P434:R434)</f>
        <v>0</v>
      </c>
    </row>
    <row r="435" spans="1:19" ht="17.25" hidden="1" customHeight="1" x14ac:dyDescent="0.25">
      <c r="A435" s="14"/>
      <c r="B435" s="22">
        <v>435110</v>
      </c>
      <c r="C435" s="121" t="s">
        <v>499</v>
      </c>
      <c r="D435" s="83">
        <f>SUM(D436)</f>
        <v>0</v>
      </c>
      <c r="E435" s="102">
        <f t="shared" si="334"/>
        <v>0</v>
      </c>
      <c r="F435" s="19">
        <f t="shared" si="334"/>
        <v>0</v>
      </c>
      <c r="G435" s="19">
        <f t="shared" si="334"/>
        <v>0</v>
      </c>
      <c r="H435" s="19">
        <f t="shared" si="334"/>
        <v>0</v>
      </c>
      <c r="I435" s="19">
        <f t="shared" si="334"/>
        <v>0</v>
      </c>
      <c r="J435" s="19">
        <f t="shared" si="334"/>
        <v>0</v>
      </c>
      <c r="K435" s="19">
        <f t="shared" si="334"/>
        <v>0</v>
      </c>
      <c r="L435" s="19">
        <f t="shared" si="334"/>
        <v>0</v>
      </c>
      <c r="M435" s="19">
        <f t="shared" si="334"/>
        <v>0</v>
      </c>
      <c r="N435" s="19">
        <f t="shared" si="334"/>
        <v>0</v>
      </c>
      <c r="O435" s="103">
        <f t="shared" si="334"/>
        <v>0</v>
      </c>
      <c r="P435" s="64">
        <f t="shared" si="336"/>
        <v>0</v>
      </c>
      <c r="Q435" s="19">
        <f t="shared" si="335"/>
        <v>0</v>
      </c>
      <c r="R435" s="19">
        <f t="shared" si="335"/>
        <v>0</v>
      </c>
      <c r="S435" s="64">
        <f t="shared" si="337"/>
        <v>0</v>
      </c>
    </row>
    <row r="436" spans="1:19" ht="15.75" hidden="1" customHeight="1" x14ac:dyDescent="0.25">
      <c r="A436" s="14"/>
      <c r="B436" s="22">
        <v>435111</v>
      </c>
      <c r="C436" s="121" t="s">
        <v>499</v>
      </c>
      <c r="D436" s="82"/>
      <c r="E436" s="67"/>
      <c r="F436" s="18"/>
      <c r="G436" s="18"/>
      <c r="H436" s="18"/>
      <c r="I436" s="18"/>
      <c r="J436" s="18"/>
      <c r="K436" s="18"/>
      <c r="L436" s="18"/>
      <c r="M436" s="18"/>
      <c r="N436" s="18"/>
      <c r="O436" s="48"/>
      <c r="P436" s="64">
        <f t="shared" si="336"/>
        <v>0</v>
      </c>
      <c r="Q436" s="48"/>
      <c r="R436" s="48"/>
      <c r="S436" s="64">
        <f t="shared" si="337"/>
        <v>0</v>
      </c>
    </row>
    <row r="437" spans="1:19" hidden="1" x14ac:dyDescent="0.25">
      <c r="A437" s="10"/>
      <c r="B437" s="26">
        <v>441000</v>
      </c>
      <c r="C437" s="20" t="s">
        <v>314</v>
      </c>
      <c r="D437" s="80">
        <f>SUM(D438,D443,D446,D449)</f>
        <v>0</v>
      </c>
      <c r="E437" s="65">
        <f t="shared" ref="E437:O437" si="338">SUM(E438,E443,E446,E449)</f>
        <v>0</v>
      </c>
      <c r="F437" s="13">
        <f t="shared" si="338"/>
        <v>0</v>
      </c>
      <c r="G437" s="13">
        <f t="shared" si="338"/>
        <v>0</v>
      </c>
      <c r="H437" s="13">
        <f t="shared" si="338"/>
        <v>0</v>
      </c>
      <c r="I437" s="13">
        <f t="shared" si="338"/>
        <v>0</v>
      </c>
      <c r="J437" s="13">
        <f t="shared" si="338"/>
        <v>0</v>
      </c>
      <c r="K437" s="13">
        <f t="shared" si="338"/>
        <v>0</v>
      </c>
      <c r="L437" s="13">
        <f t="shared" si="338"/>
        <v>0</v>
      </c>
      <c r="M437" s="13">
        <f t="shared" si="338"/>
        <v>0</v>
      </c>
      <c r="N437" s="13">
        <f t="shared" si="338"/>
        <v>0</v>
      </c>
      <c r="O437" s="46">
        <f t="shared" si="338"/>
        <v>0</v>
      </c>
      <c r="P437" s="64">
        <f t="shared" si="336"/>
        <v>0</v>
      </c>
      <c r="Q437" s="46">
        <f t="shared" ref="Q437:R437" si="339">SUM(Q438,Q443,Q446,Q449)</f>
        <v>0</v>
      </c>
      <c r="R437" s="46">
        <f t="shared" si="339"/>
        <v>0</v>
      </c>
      <c r="S437" s="64">
        <f t="shared" si="337"/>
        <v>0</v>
      </c>
    </row>
    <row r="438" spans="1:19" ht="25.5" hidden="1" x14ac:dyDescent="0.25">
      <c r="A438" s="10"/>
      <c r="B438" s="26">
        <v>441200</v>
      </c>
      <c r="C438" s="12" t="s">
        <v>315</v>
      </c>
      <c r="D438" s="80">
        <f>SUM(D439,D441)</f>
        <v>0</v>
      </c>
      <c r="E438" s="65">
        <f t="shared" ref="E438:O438" si="340">SUM(E439,E441)</f>
        <v>0</v>
      </c>
      <c r="F438" s="13">
        <f t="shared" si="340"/>
        <v>0</v>
      </c>
      <c r="G438" s="13">
        <f t="shared" si="340"/>
        <v>0</v>
      </c>
      <c r="H438" s="13">
        <f t="shared" si="340"/>
        <v>0</v>
      </c>
      <c r="I438" s="13">
        <f t="shared" si="340"/>
        <v>0</v>
      </c>
      <c r="J438" s="13">
        <f t="shared" si="340"/>
        <v>0</v>
      </c>
      <c r="K438" s="13">
        <f t="shared" si="340"/>
        <v>0</v>
      </c>
      <c r="L438" s="13">
        <f t="shared" si="340"/>
        <v>0</v>
      </c>
      <c r="M438" s="13">
        <f t="shared" si="340"/>
        <v>0</v>
      </c>
      <c r="N438" s="13">
        <f t="shared" si="340"/>
        <v>0</v>
      </c>
      <c r="O438" s="46">
        <f t="shared" si="340"/>
        <v>0</v>
      </c>
      <c r="P438" s="64">
        <f t="shared" si="336"/>
        <v>0</v>
      </c>
      <c r="Q438" s="46">
        <f t="shared" ref="Q438:R438" si="341">SUM(Q439,Q441)</f>
        <v>0</v>
      </c>
      <c r="R438" s="46">
        <f t="shared" si="341"/>
        <v>0</v>
      </c>
      <c r="S438" s="64">
        <f t="shared" si="337"/>
        <v>0</v>
      </c>
    </row>
    <row r="439" spans="1:19" hidden="1" x14ac:dyDescent="0.25">
      <c r="A439" s="14"/>
      <c r="B439" s="22">
        <v>441210</v>
      </c>
      <c r="C439" s="16" t="s">
        <v>316</v>
      </c>
      <c r="D439" s="81">
        <f>SUM(D440)</f>
        <v>0</v>
      </c>
      <c r="E439" s="66">
        <f t="shared" ref="E439:O439" si="342">SUM(E440)</f>
        <v>0</v>
      </c>
      <c r="F439" s="17">
        <f t="shared" si="342"/>
        <v>0</v>
      </c>
      <c r="G439" s="17">
        <f t="shared" si="342"/>
        <v>0</v>
      </c>
      <c r="H439" s="17">
        <f t="shared" si="342"/>
        <v>0</v>
      </c>
      <c r="I439" s="17">
        <f t="shared" si="342"/>
        <v>0</v>
      </c>
      <c r="J439" s="17">
        <f t="shared" si="342"/>
        <v>0</v>
      </c>
      <c r="K439" s="17">
        <f t="shared" si="342"/>
        <v>0</v>
      </c>
      <c r="L439" s="17">
        <f t="shared" si="342"/>
        <v>0</v>
      </c>
      <c r="M439" s="17">
        <f t="shared" si="342"/>
        <v>0</v>
      </c>
      <c r="N439" s="17">
        <f t="shared" si="342"/>
        <v>0</v>
      </c>
      <c r="O439" s="47">
        <f t="shared" si="342"/>
        <v>0</v>
      </c>
      <c r="P439" s="64">
        <f t="shared" si="336"/>
        <v>0</v>
      </c>
      <c r="Q439" s="47">
        <f t="shared" ref="Q439:R439" si="343">SUM(Q440)</f>
        <v>0</v>
      </c>
      <c r="R439" s="47">
        <f t="shared" si="343"/>
        <v>0</v>
      </c>
      <c r="S439" s="64">
        <f t="shared" si="337"/>
        <v>0</v>
      </c>
    </row>
    <row r="440" spans="1:19" hidden="1" x14ac:dyDescent="0.25">
      <c r="A440" s="14"/>
      <c r="B440" s="22">
        <v>441211</v>
      </c>
      <c r="C440" s="16" t="s">
        <v>316</v>
      </c>
      <c r="D440" s="82"/>
      <c r="E440" s="67"/>
      <c r="F440" s="18"/>
      <c r="G440" s="18"/>
      <c r="H440" s="18"/>
      <c r="I440" s="18"/>
      <c r="J440" s="18"/>
      <c r="K440" s="18"/>
      <c r="L440" s="18"/>
      <c r="M440" s="18"/>
      <c r="N440" s="18"/>
      <c r="O440" s="48"/>
      <c r="P440" s="64">
        <f t="shared" si="336"/>
        <v>0</v>
      </c>
      <c r="Q440" s="48"/>
      <c r="R440" s="48"/>
      <c r="S440" s="64">
        <f t="shared" si="337"/>
        <v>0</v>
      </c>
    </row>
    <row r="441" spans="1:19" hidden="1" x14ac:dyDescent="0.25">
      <c r="A441" s="14"/>
      <c r="B441" s="22">
        <v>441240</v>
      </c>
      <c r="C441" s="16" t="s">
        <v>317</v>
      </c>
      <c r="D441" s="81">
        <f>SUM(D442)</f>
        <v>0</v>
      </c>
      <c r="E441" s="66">
        <f t="shared" ref="E441:O441" si="344">SUM(E442)</f>
        <v>0</v>
      </c>
      <c r="F441" s="17">
        <f t="shared" si="344"/>
        <v>0</v>
      </c>
      <c r="G441" s="17">
        <f t="shared" si="344"/>
        <v>0</v>
      </c>
      <c r="H441" s="17">
        <f t="shared" si="344"/>
        <v>0</v>
      </c>
      <c r="I441" s="17">
        <f t="shared" si="344"/>
        <v>0</v>
      </c>
      <c r="J441" s="17">
        <f t="shared" si="344"/>
        <v>0</v>
      </c>
      <c r="K441" s="17">
        <f t="shared" si="344"/>
        <v>0</v>
      </c>
      <c r="L441" s="17">
        <f t="shared" si="344"/>
        <v>0</v>
      </c>
      <c r="M441" s="17">
        <f t="shared" si="344"/>
        <v>0</v>
      </c>
      <c r="N441" s="17">
        <f t="shared" si="344"/>
        <v>0</v>
      </c>
      <c r="O441" s="47">
        <f t="shared" si="344"/>
        <v>0</v>
      </c>
      <c r="P441" s="64">
        <f t="shared" si="336"/>
        <v>0</v>
      </c>
      <c r="Q441" s="47">
        <f t="shared" ref="Q441:R441" si="345">SUM(Q442)</f>
        <v>0</v>
      </c>
      <c r="R441" s="47">
        <f t="shared" si="345"/>
        <v>0</v>
      </c>
      <c r="S441" s="64">
        <f t="shared" si="337"/>
        <v>0</v>
      </c>
    </row>
    <row r="442" spans="1:19" hidden="1" x14ac:dyDescent="0.25">
      <c r="A442" s="14"/>
      <c r="B442" s="22">
        <v>441241</v>
      </c>
      <c r="C442" s="16" t="s">
        <v>317</v>
      </c>
      <c r="D442" s="82"/>
      <c r="E442" s="67"/>
      <c r="F442" s="18"/>
      <c r="G442" s="18"/>
      <c r="H442" s="18"/>
      <c r="I442" s="18"/>
      <c r="J442" s="18"/>
      <c r="K442" s="18"/>
      <c r="L442" s="18"/>
      <c r="M442" s="18"/>
      <c r="N442" s="18"/>
      <c r="O442" s="48"/>
      <c r="P442" s="64">
        <f t="shared" si="336"/>
        <v>0</v>
      </c>
      <c r="Q442" s="48"/>
      <c r="R442" s="48"/>
      <c r="S442" s="64">
        <f t="shared" si="337"/>
        <v>0</v>
      </c>
    </row>
    <row r="443" spans="1:19" ht="25.5" hidden="1" x14ac:dyDescent="0.25">
      <c r="A443" s="14"/>
      <c r="B443" s="26">
        <v>441400</v>
      </c>
      <c r="C443" s="12" t="s">
        <v>318</v>
      </c>
      <c r="D443" s="80">
        <f>SUM(D444)</f>
        <v>0</v>
      </c>
      <c r="E443" s="65">
        <f t="shared" ref="E443:O444" si="346">SUM(E444)</f>
        <v>0</v>
      </c>
      <c r="F443" s="13">
        <f t="shared" si="346"/>
        <v>0</v>
      </c>
      <c r="G443" s="13">
        <f t="shared" si="346"/>
        <v>0</v>
      </c>
      <c r="H443" s="13">
        <f t="shared" si="346"/>
        <v>0</v>
      </c>
      <c r="I443" s="13">
        <f t="shared" si="346"/>
        <v>0</v>
      </c>
      <c r="J443" s="13">
        <f t="shared" si="346"/>
        <v>0</v>
      </c>
      <c r="K443" s="13">
        <f t="shared" si="346"/>
        <v>0</v>
      </c>
      <c r="L443" s="13">
        <f t="shared" si="346"/>
        <v>0</v>
      </c>
      <c r="M443" s="13">
        <f t="shared" si="346"/>
        <v>0</v>
      </c>
      <c r="N443" s="13">
        <f t="shared" si="346"/>
        <v>0</v>
      </c>
      <c r="O443" s="46">
        <f t="shared" si="346"/>
        <v>0</v>
      </c>
      <c r="P443" s="64">
        <f t="shared" si="336"/>
        <v>0</v>
      </c>
      <c r="Q443" s="46">
        <f t="shared" ref="Q443:R444" si="347">SUM(Q444)</f>
        <v>0</v>
      </c>
      <c r="R443" s="46">
        <f t="shared" si="347"/>
        <v>0</v>
      </c>
      <c r="S443" s="64">
        <f t="shared" si="337"/>
        <v>0</v>
      </c>
    </row>
    <row r="444" spans="1:19" ht="25.5" hidden="1" x14ac:dyDescent="0.25">
      <c r="A444" s="14"/>
      <c r="B444" s="22">
        <v>441410</v>
      </c>
      <c r="C444" s="16" t="s">
        <v>318</v>
      </c>
      <c r="D444" s="81">
        <f>SUM(D445)</f>
        <v>0</v>
      </c>
      <c r="E444" s="66">
        <f t="shared" si="346"/>
        <v>0</v>
      </c>
      <c r="F444" s="17">
        <f t="shared" si="346"/>
        <v>0</v>
      </c>
      <c r="G444" s="17">
        <f t="shared" si="346"/>
        <v>0</v>
      </c>
      <c r="H444" s="17">
        <f t="shared" si="346"/>
        <v>0</v>
      </c>
      <c r="I444" s="17">
        <f t="shared" si="346"/>
        <v>0</v>
      </c>
      <c r="J444" s="17">
        <f t="shared" si="346"/>
        <v>0</v>
      </c>
      <c r="K444" s="17">
        <f t="shared" si="346"/>
        <v>0</v>
      </c>
      <c r="L444" s="17">
        <f t="shared" si="346"/>
        <v>0</v>
      </c>
      <c r="M444" s="17">
        <f t="shared" si="346"/>
        <v>0</v>
      </c>
      <c r="N444" s="17">
        <f t="shared" si="346"/>
        <v>0</v>
      </c>
      <c r="O444" s="47">
        <f t="shared" si="346"/>
        <v>0</v>
      </c>
      <c r="P444" s="64">
        <f t="shared" si="336"/>
        <v>0</v>
      </c>
      <c r="Q444" s="47">
        <f t="shared" si="347"/>
        <v>0</v>
      </c>
      <c r="R444" s="47">
        <f t="shared" si="347"/>
        <v>0</v>
      </c>
      <c r="S444" s="64">
        <f t="shared" si="337"/>
        <v>0</v>
      </c>
    </row>
    <row r="445" spans="1:19" ht="25.5" hidden="1" x14ac:dyDescent="0.25">
      <c r="A445" s="14"/>
      <c r="B445" s="22">
        <v>441411</v>
      </c>
      <c r="C445" s="16" t="s">
        <v>318</v>
      </c>
      <c r="D445" s="82"/>
      <c r="E445" s="67"/>
      <c r="F445" s="18"/>
      <c r="G445" s="18"/>
      <c r="H445" s="18"/>
      <c r="I445" s="18"/>
      <c r="J445" s="18"/>
      <c r="K445" s="18"/>
      <c r="L445" s="18"/>
      <c r="M445" s="18"/>
      <c r="N445" s="18"/>
      <c r="O445" s="48"/>
      <c r="P445" s="64">
        <f t="shared" si="336"/>
        <v>0</v>
      </c>
      <c r="Q445" s="48"/>
      <c r="R445" s="48"/>
      <c r="S445" s="64">
        <f t="shared" si="337"/>
        <v>0</v>
      </c>
    </row>
    <row r="446" spans="1:19" ht="25.5" hidden="1" x14ac:dyDescent="0.25">
      <c r="A446" s="14"/>
      <c r="B446" s="26">
        <v>441500</v>
      </c>
      <c r="C446" s="12" t="s">
        <v>319</v>
      </c>
      <c r="D446" s="80">
        <f>SUM(D447)</f>
        <v>0</v>
      </c>
      <c r="E446" s="65">
        <f t="shared" ref="E446:O447" si="348">SUM(E447)</f>
        <v>0</v>
      </c>
      <c r="F446" s="13">
        <f t="shared" si="348"/>
        <v>0</v>
      </c>
      <c r="G446" s="13">
        <f t="shared" si="348"/>
        <v>0</v>
      </c>
      <c r="H446" s="13">
        <f t="shared" si="348"/>
        <v>0</v>
      </c>
      <c r="I446" s="13">
        <f t="shared" si="348"/>
        <v>0</v>
      </c>
      <c r="J446" s="13">
        <f t="shared" si="348"/>
        <v>0</v>
      </c>
      <c r="K446" s="13">
        <f t="shared" si="348"/>
        <v>0</v>
      </c>
      <c r="L446" s="13">
        <f t="shared" si="348"/>
        <v>0</v>
      </c>
      <c r="M446" s="13">
        <f t="shared" si="348"/>
        <v>0</v>
      </c>
      <c r="N446" s="13">
        <f t="shared" si="348"/>
        <v>0</v>
      </c>
      <c r="O446" s="46">
        <f t="shared" si="348"/>
        <v>0</v>
      </c>
      <c r="P446" s="64">
        <f t="shared" si="336"/>
        <v>0</v>
      </c>
      <c r="Q446" s="46">
        <f t="shared" ref="Q446:R447" si="349">SUM(Q447)</f>
        <v>0</v>
      </c>
      <c r="R446" s="46">
        <f t="shared" si="349"/>
        <v>0</v>
      </c>
      <c r="S446" s="64">
        <f t="shared" si="337"/>
        <v>0</v>
      </c>
    </row>
    <row r="447" spans="1:19" ht="25.5" hidden="1" x14ac:dyDescent="0.25">
      <c r="A447" s="14"/>
      <c r="B447" s="15">
        <v>441510</v>
      </c>
      <c r="C447" s="16" t="s">
        <v>319</v>
      </c>
      <c r="D447" s="81">
        <f>SUM(D448)</f>
        <v>0</v>
      </c>
      <c r="E447" s="66">
        <f t="shared" si="348"/>
        <v>0</v>
      </c>
      <c r="F447" s="17">
        <f t="shared" si="348"/>
        <v>0</v>
      </c>
      <c r="G447" s="17">
        <f t="shared" si="348"/>
        <v>0</v>
      </c>
      <c r="H447" s="17">
        <f t="shared" si="348"/>
        <v>0</v>
      </c>
      <c r="I447" s="17">
        <f t="shared" si="348"/>
        <v>0</v>
      </c>
      <c r="J447" s="17">
        <f t="shared" si="348"/>
        <v>0</v>
      </c>
      <c r="K447" s="17">
        <f t="shared" si="348"/>
        <v>0</v>
      </c>
      <c r="L447" s="17">
        <f t="shared" si="348"/>
        <v>0</v>
      </c>
      <c r="M447" s="17">
        <f t="shared" si="348"/>
        <v>0</v>
      </c>
      <c r="N447" s="17">
        <f t="shared" si="348"/>
        <v>0</v>
      </c>
      <c r="O447" s="47">
        <f t="shared" si="348"/>
        <v>0</v>
      </c>
      <c r="P447" s="64">
        <f t="shared" si="336"/>
        <v>0</v>
      </c>
      <c r="Q447" s="47">
        <f t="shared" si="349"/>
        <v>0</v>
      </c>
      <c r="R447" s="47">
        <f t="shared" si="349"/>
        <v>0</v>
      </c>
      <c r="S447" s="64">
        <f t="shared" si="337"/>
        <v>0</v>
      </c>
    </row>
    <row r="448" spans="1:19" ht="25.5" hidden="1" x14ac:dyDescent="0.25">
      <c r="A448" s="14"/>
      <c r="B448" s="15">
        <v>441511</v>
      </c>
      <c r="C448" s="16" t="s">
        <v>319</v>
      </c>
      <c r="D448" s="82"/>
      <c r="E448" s="67"/>
      <c r="F448" s="18"/>
      <c r="G448" s="18"/>
      <c r="H448" s="18"/>
      <c r="I448" s="18"/>
      <c r="J448" s="18"/>
      <c r="K448" s="18"/>
      <c r="L448" s="18"/>
      <c r="M448" s="18"/>
      <c r="N448" s="18"/>
      <c r="O448" s="48"/>
      <c r="P448" s="64">
        <f t="shared" si="336"/>
        <v>0</v>
      </c>
      <c r="Q448" s="48"/>
      <c r="R448" s="48"/>
      <c r="S448" s="64">
        <f t="shared" si="337"/>
        <v>0</v>
      </c>
    </row>
    <row r="449" spans="1:19" ht="25.5" hidden="1" x14ac:dyDescent="0.25">
      <c r="A449" s="14"/>
      <c r="B449" s="26">
        <v>441900</v>
      </c>
      <c r="C449" s="12" t="s">
        <v>320</v>
      </c>
      <c r="D449" s="85">
        <f>SUM(D450)</f>
        <v>0</v>
      </c>
      <c r="E449" s="70">
        <f t="shared" ref="E449:O450" si="350">SUM(E450)</f>
        <v>0</v>
      </c>
      <c r="F449" s="24">
        <f t="shared" si="350"/>
        <v>0</v>
      </c>
      <c r="G449" s="24">
        <f t="shared" si="350"/>
        <v>0</v>
      </c>
      <c r="H449" s="24">
        <f t="shared" si="350"/>
        <v>0</v>
      </c>
      <c r="I449" s="24">
        <f t="shared" si="350"/>
        <v>0</v>
      </c>
      <c r="J449" s="24">
        <f t="shared" si="350"/>
        <v>0</v>
      </c>
      <c r="K449" s="24">
        <f t="shared" si="350"/>
        <v>0</v>
      </c>
      <c r="L449" s="24">
        <f t="shared" si="350"/>
        <v>0</v>
      </c>
      <c r="M449" s="24">
        <f t="shared" si="350"/>
        <v>0</v>
      </c>
      <c r="N449" s="24">
        <f t="shared" si="350"/>
        <v>0</v>
      </c>
      <c r="O449" s="52">
        <f t="shared" si="350"/>
        <v>0</v>
      </c>
      <c r="P449" s="64">
        <f t="shared" si="336"/>
        <v>0</v>
      </c>
      <c r="Q449" s="52">
        <f t="shared" ref="Q449:R450" si="351">SUM(Q450)</f>
        <v>0</v>
      </c>
      <c r="R449" s="52">
        <f t="shared" si="351"/>
        <v>0</v>
      </c>
      <c r="S449" s="64">
        <f t="shared" si="337"/>
        <v>0</v>
      </c>
    </row>
    <row r="450" spans="1:19" ht="25.5" hidden="1" x14ac:dyDescent="0.25">
      <c r="A450" s="14"/>
      <c r="B450" s="22">
        <v>441910</v>
      </c>
      <c r="C450" s="16" t="s">
        <v>320</v>
      </c>
      <c r="D450" s="83">
        <f>SUM(D451)</f>
        <v>0</v>
      </c>
      <c r="E450" s="68">
        <f t="shared" si="350"/>
        <v>0</v>
      </c>
      <c r="F450" s="19">
        <f t="shared" si="350"/>
        <v>0</v>
      </c>
      <c r="G450" s="19">
        <f t="shared" si="350"/>
        <v>0</v>
      </c>
      <c r="H450" s="19">
        <f t="shared" si="350"/>
        <v>0</v>
      </c>
      <c r="I450" s="19">
        <f t="shared" si="350"/>
        <v>0</v>
      </c>
      <c r="J450" s="19">
        <f t="shared" si="350"/>
        <v>0</v>
      </c>
      <c r="K450" s="19">
        <f t="shared" si="350"/>
        <v>0</v>
      </c>
      <c r="L450" s="19">
        <f t="shared" si="350"/>
        <v>0</v>
      </c>
      <c r="M450" s="19">
        <f t="shared" si="350"/>
        <v>0</v>
      </c>
      <c r="N450" s="19">
        <f t="shared" si="350"/>
        <v>0</v>
      </c>
      <c r="O450" s="49">
        <f t="shared" si="350"/>
        <v>0</v>
      </c>
      <c r="P450" s="64">
        <f t="shared" si="336"/>
        <v>0</v>
      </c>
      <c r="Q450" s="49">
        <f t="shared" si="351"/>
        <v>0</v>
      </c>
      <c r="R450" s="49">
        <f t="shared" si="351"/>
        <v>0</v>
      </c>
      <c r="S450" s="64">
        <f t="shared" si="337"/>
        <v>0</v>
      </c>
    </row>
    <row r="451" spans="1:19" hidden="1" x14ac:dyDescent="0.25">
      <c r="A451" s="14"/>
      <c r="B451" s="22">
        <v>441911</v>
      </c>
      <c r="C451" s="16" t="s">
        <v>321</v>
      </c>
      <c r="D451" s="82"/>
      <c r="E451" s="67"/>
      <c r="F451" s="18"/>
      <c r="G451" s="18"/>
      <c r="H451" s="18"/>
      <c r="I451" s="18"/>
      <c r="J451" s="18"/>
      <c r="K451" s="18"/>
      <c r="L451" s="18"/>
      <c r="M451" s="18"/>
      <c r="N451" s="18"/>
      <c r="O451" s="48"/>
      <c r="P451" s="64">
        <f t="shared" si="336"/>
        <v>0</v>
      </c>
      <c r="Q451" s="48"/>
      <c r="R451" s="48"/>
      <c r="S451" s="64">
        <f t="shared" si="337"/>
        <v>0</v>
      </c>
    </row>
    <row r="452" spans="1:19" ht="25.5" hidden="1" x14ac:dyDescent="0.25">
      <c r="A452" s="14"/>
      <c r="B452" s="26">
        <v>444000</v>
      </c>
      <c r="C452" s="12" t="s">
        <v>322</v>
      </c>
      <c r="D452" s="80">
        <f>SUM(D453,D456,D461)</f>
        <v>0</v>
      </c>
      <c r="E452" s="65">
        <f t="shared" ref="E452:O452" si="352">SUM(E453,E456,E461)</f>
        <v>0</v>
      </c>
      <c r="F452" s="13">
        <f t="shared" si="352"/>
        <v>0</v>
      </c>
      <c r="G452" s="13">
        <f t="shared" si="352"/>
        <v>0</v>
      </c>
      <c r="H452" s="13">
        <f t="shared" si="352"/>
        <v>0</v>
      </c>
      <c r="I452" s="13">
        <f t="shared" si="352"/>
        <v>0</v>
      </c>
      <c r="J452" s="13">
        <f t="shared" si="352"/>
        <v>0</v>
      </c>
      <c r="K452" s="13">
        <f t="shared" si="352"/>
        <v>0</v>
      </c>
      <c r="L452" s="13">
        <f t="shared" si="352"/>
        <v>0</v>
      </c>
      <c r="M452" s="13">
        <f t="shared" si="352"/>
        <v>0</v>
      </c>
      <c r="N452" s="13">
        <f t="shared" si="352"/>
        <v>0</v>
      </c>
      <c r="O452" s="46">
        <f t="shared" si="352"/>
        <v>0</v>
      </c>
      <c r="P452" s="64">
        <f t="shared" si="336"/>
        <v>0</v>
      </c>
      <c r="Q452" s="46">
        <f t="shared" ref="Q452:R452" si="353">SUM(Q453,Q456,Q461)</f>
        <v>0</v>
      </c>
      <c r="R452" s="46">
        <f t="shared" si="353"/>
        <v>0</v>
      </c>
      <c r="S452" s="64">
        <f t="shared" si="337"/>
        <v>0</v>
      </c>
    </row>
    <row r="453" spans="1:19" hidden="1" x14ac:dyDescent="0.25">
      <c r="A453" s="14"/>
      <c r="B453" s="26">
        <v>444100</v>
      </c>
      <c r="C453" s="12" t="s">
        <v>323</v>
      </c>
      <c r="D453" s="80">
        <f>SUM(D454)</f>
        <v>0</v>
      </c>
      <c r="E453" s="65">
        <f t="shared" ref="E453:O454" si="354">SUM(E454)</f>
        <v>0</v>
      </c>
      <c r="F453" s="13">
        <f t="shared" si="354"/>
        <v>0</v>
      </c>
      <c r="G453" s="13">
        <f t="shared" si="354"/>
        <v>0</v>
      </c>
      <c r="H453" s="13">
        <f t="shared" si="354"/>
        <v>0</v>
      </c>
      <c r="I453" s="13">
        <f t="shared" si="354"/>
        <v>0</v>
      </c>
      <c r="J453" s="13">
        <f t="shared" si="354"/>
        <v>0</v>
      </c>
      <c r="K453" s="13">
        <f t="shared" si="354"/>
        <v>0</v>
      </c>
      <c r="L453" s="13">
        <f t="shared" si="354"/>
        <v>0</v>
      </c>
      <c r="M453" s="13">
        <f t="shared" si="354"/>
        <v>0</v>
      </c>
      <c r="N453" s="13">
        <f t="shared" si="354"/>
        <v>0</v>
      </c>
      <c r="O453" s="46">
        <f t="shared" si="354"/>
        <v>0</v>
      </c>
      <c r="P453" s="64">
        <f t="shared" si="336"/>
        <v>0</v>
      </c>
      <c r="Q453" s="46">
        <f t="shared" ref="Q453:R454" si="355">SUM(Q454)</f>
        <v>0</v>
      </c>
      <c r="R453" s="46">
        <f t="shared" si="355"/>
        <v>0</v>
      </c>
      <c r="S453" s="64">
        <f t="shared" si="337"/>
        <v>0</v>
      </c>
    </row>
    <row r="454" spans="1:19" hidden="1" x14ac:dyDescent="0.25">
      <c r="A454" s="14"/>
      <c r="B454" s="22">
        <v>444110</v>
      </c>
      <c r="C454" s="16" t="s">
        <v>323</v>
      </c>
      <c r="D454" s="81">
        <f>SUM(D455)</f>
        <v>0</v>
      </c>
      <c r="E454" s="66">
        <f t="shared" si="354"/>
        <v>0</v>
      </c>
      <c r="F454" s="17">
        <f t="shared" si="354"/>
        <v>0</v>
      </c>
      <c r="G454" s="17">
        <f t="shared" si="354"/>
        <v>0</v>
      </c>
      <c r="H454" s="17">
        <f t="shared" si="354"/>
        <v>0</v>
      </c>
      <c r="I454" s="17">
        <f t="shared" si="354"/>
        <v>0</v>
      </c>
      <c r="J454" s="17">
        <f t="shared" si="354"/>
        <v>0</v>
      </c>
      <c r="K454" s="17">
        <f t="shared" si="354"/>
        <v>0</v>
      </c>
      <c r="L454" s="17">
        <f t="shared" si="354"/>
        <v>0</v>
      </c>
      <c r="M454" s="17">
        <f t="shared" si="354"/>
        <v>0</v>
      </c>
      <c r="N454" s="17">
        <f t="shared" si="354"/>
        <v>0</v>
      </c>
      <c r="O454" s="47">
        <f t="shared" si="354"/>
        <v>0</v>
      </c>
      <c r="P454" s="64">
        <f t="shared" si="336"/>
        <v>0</v>
      </c>
      <c r="Q454" s="47">
        <f t="shared" si="355"/>
        <v>0</v>
      </c>
      <c r="R454" s="47">
        <f t="shared" si="355"/>
        <v>0</v>
      </c>
      <c r="S454" s="64">
        <f t="shared" si="337"/>
        <v>0</v>
      </c>
    </row>
    <row r="455" spans="1:19" hidden="1" x14ac:dyDescent="0.25">
      <c r="A455" s="14"/>
      <c r="B455" s="22">
        <v>444111</v>
      </c>
      <c r="C455" s="16" t="s">
        <v>323</v>
      </c>
      <c r="D455" s="82"/>
      <c r="E455" s="67"/>
      <c r="F455" s="18"/>
      <c r="G455" s="18"/>
      <c r="H455" s="18"/>
      <c r="I455" s="18"/>
      <c r="J455" s="18"/>
      <c r="K455" s="18"/>
      <c r="L455" s="18"/>
      <c r="M455" s="18"/>
      <c r="N455" s="18"/>
      <c r="O455" s="48"/>
      <c r="P455" s="64">
        <f t="shared" si="336"/>
        <v>0</v>
      </c>
      <c r="Q455" s="48"/>
      <c r="R455" s="48"/>
      <c r="S455" s="64">
        <f t="shared" si="337"/>
        <v>0</v>
      </c>
    </row>
    <row r="456" spans="1:19" hidden="1" x14ac:dyDescent="0.25">
      <c r="A456" s="14"/>
      <c r="B456" s="26">
        <v>444200</v>
      </c>
      <c r="C456" s="12" t="s">
        <v>324</v>
      </c>
      <c r="D456" s="80">
        <f t="shared" ref="D456:R456" si="356">SUM(D457)</f>
        <v>0</v>
      </c>
      <c r="E456" s="65">
        <f t="shared" si="356"/>
        <v>0</v>
      </c>
      <c r="F456" s="13">
        <f t="shared" si="356"/>
        <v>0</v>
      </c>
      <c r="G456" s="13">
        <f t="shared" si="356"/>
        <v>0</v>
      </c>
      <c r="H456" s="13">
        <f t="shared" si="356"/>
        <v>0</v>
      </c>
      <c r="I456" s="13">
        <f t="shared" si="356"/>
        <v>0</v>
      </c>
      <c r="J456" s="13">
        <f t="shared" si="356"/>
        <v>0</v>
      </c>
      <c r="K456" s="13">
        <f t="shared" si="356"/>
        <v>0</v>
      </c>
      <c r="L456" s="13">
        <f t="shared" si="356"/>
        <v>0</v>
      </c>
      <c r="M456" s="13">
        <f t="shared" si="356"/>
        <v>0</v>
      </c>
      <c r="N456" s="13">
        <f t="shared" si="356"/>
        <v>0</v>
      </c>
      <c r="O456" s="46">
        <f t="shared" si="356"/>
        <v>0</v>
      </c>
      <c r="P456" s="64">
        <f t="shared" si="336"/>
        <v>0</v>
      </c>
      <c r="Q456" s="46">
        <f t="shared" si="356"/>
        <v>0</v>
      </c>
      <c r="R456" s="46">
        <f t="shared" si="356"/>
        <v>0</v>
      </c>
      <c r="S456" s="64">
        <f t="shared" si="337"/>
        <v>0</v>
      </c>
    </row>
    <row r="457" spans="1:19" hidden="1" x14ac:dyDescent="0.25">
      <c r="A457" s="14"/>
      <c r="B457" s="22">
        <v>444210</v>
      </c>
      <c r="C457" s="16" t="s">
        <v>324</v>
      </c>
      <c r="D457" s="81">
        <f>SUM(D458:D460)</f>
        <v>0</v>
      </c>
      <c r="E457" s="66">
        <f t="shared" ref="E457:O457" si="357">SUM(E458:E460)</f>
        <v>0</v>
      </c>
      <c r="F457" s="17">
        <f t="shared" si="357"/>
        <v>0</v>
      </c>
      <c r="G457" s="17">
        <f t="shared" si="357"/>
        <v>0</v>
      </c>
      <c r="H457" s="17">
        <f t="shared" si="357"/>
        <v>0</v>
      </c>
      <c r="I457" s="17">
        <f t="shared" si="357"/>
        <v>0</v>
      </c>
      <c r="J457" s="17">
        <f t="shared" si="357"/>
        <v>0</v>
      </c>
      <c r="K457" s="17">
        <f t="shared" si="357"/>
        <v>0</v>
      </c>
      <c r="L457" s="17">
        <f t="shared" si="357"/>
        <v>0</v>
      </c>
      <c r="M457" s="17">
        <f t="shared" si="357"/>
        <v>0</v>
      </c>
      <c r="N457" s="17">
        <f t="shared" si="357"/>
        <v>0</v>
      </c>
      <c r="O457" s="47">
        <f t="shared" si="357"/>
        <v>0</v>
      </c>
      <c r="P457" s="64">
        <f t="shared" si="336"/>
        <v>0</v>
      </c>
      <c r="Q457" s="47">
        <f t="shared" ref="Q457:R457" si="358">SUM(Q458:Q460)</f>
        <v>0</v>
      </c>
      <c r="R457" s="47">
        <f t="shared" si="358"/>
        <v>0</v>
      </c>
      <c r="S457" s="64">
        <f t="shared" si="337"/>
        <v>0</v>
      </c>
    </row>
    <row r="458" spans="1:19" hidden="1" x14ac:dyDescent="0.25">
      <c r="A458" s="14"/>
      <c r="B458" s="22">
        <v>444211</v>
      </c>
      <c r="C458" s="16" t="s">
        <v>324</v>
      </c>
      <c r="D458" s="82"/>
      <c r="E458" s="67"/>
      <c r="F458" s="18"/>
      <c r="G458" s="18"/>
      <c r="H458" s="18"/>
      <c r="I458" s="18"/>
      <c r="J458" s="18"/>
      <c r="K458" s="18"/>
      <c r="L458" s="18"/>
      <c r="M458" s="18"/>
      <c r="N458" s="18"/>
      <c r="O458" s="48"/>
      <c r="P458" s="64">
        <f t="shared" si="336"/>
        <v>0</v>
      </c>
      <c r="Q458" s="48"/>
      <c r="R458" s="48"/>
      <c r="S458" s="64">
        <f t="shared" si="337"/>
        <v>0</v>
      </c>
    </row>
    <row r="459" spans="1:19" ht="25.5" hidden="1" x14ac:dyDescent="0.25">
      <c r="A459" s="14"/>
      <c r="B459" s="22">
        <v>444212</v>
      </c>
      <c r="C459" s="16" t="s">
        <v>325</v>
      </c>
      <c r="D459" s="82"/>
      <c r="E459" s="67"/>
      <c r="F459" s="18"/>
      <c r="G459" s="18"/>
      <c r="H459" s="18"/>
      <c r="I459" s="18"/>
      <c r="J459" s="18"/>
      <c r="K459" s="18"/>
      <c r="L459" s="18"/>
      <c r="M459" s="18"/>
      <c r="N459" s="18"/>
      <c r="O459" s="48"/>
      <c r="P459" s="64">
        <f t="shared" si="336"/>
        <v>0</v>
      </c>
      <c r="Q459" s="48"/>
      <c r="R459" s="48"/>
      <c r="S459" s="64">
        <f t="shared" si="337"/>
        <v>0</v>
      </c>
    </row>
    <row r="460" spans="1:19" hidden="1" x14ac:dyDescent="0.25">
      <c r="A460" s="14"/>
      <c r="B460" s="22">
        <v>444219</v>
      </c>
      <c r="C460" s="16" t="s">
        <v>326</v>
      </c>
      <c r="D460" s="82"/>
      <c r="E460" s="67"/>
      <c r="F460" s="18"/>
      <c r="G460" s="18"/>
      <c r="H460" s="18"/>
      <c r="I460" s="18"/>
      <c r="J460" s="18"/>
      <c r="K460" s="18"/>
      <c r="L460" s="18"/>
      <c r="M460" s="18"/>
      <c r="N460" s="18"/>
      <c r="O460" s="48"/>
      <c r="P460" s="64">
        <f t="shared" si="336"/>
        <v>0</v>
      </c>
      <c r="Q460" s="48"/>
      <c r="R460" s="48"/>
      <c r="S460" s="64">
        <f t="shared" si="337"/>
        <v>0</v>
      </c>
    </row>
    <row r="461" spans="1:19" ht="25.5" hidden="1" x14ac:dyDescent="0.25">
      <c r="A461" s="14"/>
      <c r="B461" s="26">
        <v>444300</v>
      </c>
      <c r="C461" s="12" t="s">
        <v>327</v>
      </c>
      <c r="D461" s="80">
        <f>SUM(D462)</f>
        <v>0</v>
      </c>
      <c r="E461" s="65">
        <f t="shared" ref="E461:O462" si="359">SUM(E462)</f>
        <v>0</v>
      </c>
      <c r="F461" s="13">
        <f t="shared" si="359"/>
        <v>0</v>
      </c>
      <c r="G461" s="13">
        <f t="shared" si="359"/>
        <v>0</v>
      </c>
      <c r="H461" s="13">
        <f t="shared" si="359"/>
        <v>0</v>
      </c>
      <c r="I461" s="13">
        <f t="shared" si="359"/>
        <v>0</v>
      </c>
      <c r="J461" s="13">
        <f t="shared" si="359"/>
        <v>0</v>
      </c>
      <c r="K461" s="13">
        <f t="shared" si="359"/>
        <v>0</v>
      </c>
      <c r="L461" s="13">
        <f t="shared" si="359"/>
        <v>0</v>
      </c>
      <c r="M461" s="13">
        <f t="shared" si="359"/>
        <v>0</v>
      </c>
      <c r="N461" s="13">
        <f t="shared" si="359"/>
        <v>0</v>
      </c>
      <c r="O461" s="46">
        <f t="shared" si="359"/>
        <v>0</v>
      </c>
      <c r="P461" s="64">
        <f t="shared" si="336"/>
        <v>0</v>
      </c>
      <c r="Q461" s="46">
        <f t="shared" ref="Q461:R462" si="360">SUM(Q462)</f>
        <v>0</v>
      </c>
      <c r="R461" s="46">
        <f t="shared" si="360"/>
        <v>0</v>
      </c>
      <c r="S461" s="64">
        <f t="shared" si="337"/>
        <v>0</v>
      </c>
    </row>
    <row r="462" spans="1:19" ht="25.5" hidden="1" x14ac:dyDescent="0.25">
      <c r="A462" s="14"/>
      <c r="B462" s="22">
        <v>444310</v>
      </c>
      <c r="C462" s="16" t="s">
        <v>327</v>
      </c>
      <c r="D462" s="81">
        <f>SUM(D463)</f>
        <v>0</v>
      </c>
      <c r="E462" s="66">
        <f t="shared" si="359"/>
        <v>0</v>
      </c>
      <c r="F462" s="17">
        <f t="shared" si="359"/>
        <v>0</v>
      </c>
      <c r="G462" s="17">
        <f t="shared" si="359"/>
        <v>0</v>
      </c>
      <c r="H462" s="17">
        <f t="shared" si="359"/>
        <v>0</v>
      </c>
      <c r="I462" s="17">
        <f t="shared" si="359"/>
        <v>0</v>
      </c>
      <c r="J462" s="17">
        <f t="shared" si="359"/>
        <v>0</v>
      </c>
      <c r="K462" s="17">
        <f t="shared" si="359"/>
        <v>0</v>
      </c>
      <c r="L462" s="17">
        <f t="shared" si="359"/>
        <v>0</v>
      </c>
      <c r="M462" s="17">
        <f t="shared" si="359"/>
        <v>0</v>
      </c>
      <c r="N462" s="17">
        <f t="shared" si="359"/>
        <v>0</v>
      </c>
      <c r="O462" s="47">
        <f t="shared" si="359"/>
        <v>0</v>
      </c>
      <c r="P462" s="64">
        <f t="shared" si="336"/>
        <v>0</v>
      </c>
      <c r="Q462" s="47">
        <f t="shared" si="360"/>
        <v>0</v>
      </c>
      <c r="R462" s="47">
        <f t="shared" si="360"/>
        <v>0</v>
      </c>
      <c r="S462" s="64">
        <f t="shared" si="337"/>
        <v>0</v>
      </c>
    </row>
    <row r="463" spans="1:19" ht="25.5" hidden="1" x14ac:dyDescent="0.25">
      <c r="A463" s="14"/>
      <c r="B463" s="22">
        <v>444311</v>
      </c>
      <c r="C463" s="16" t="s">
        <v>327</v>
      </c>
      <c r="D463" s="82"/>
      <c r="E463" s="67"/>
      <c r="F463" s="18"/>
      <c r="G463" s="18"/>
      <c r="H463" s="18"/>
      <c r="I463" s="18"/>
      <c r="J463" s="18"/>
      <c r="K463" s="18"/>
      <c r="L463" s="18"/>
      <c r="M463" s="18"/>
      <c r="N463" s="18"/>
      <c r="O463" s="48"/>
      <c r="P463" s="64">
        <f t="shared" si="336"/>
        <v>0</v>
      </c>
      <c r="Q463" s="48"/>
      <c r="R463" s="48"/>
      <c r="S463" s="64">
        <f t="shared" si="337"/>
        <v>0</v>
      </c>
    </row>
    <row r="464" spans="1:19" ht="55.5" hidden="1" customHeight="1" x14ac:dyDescent="0.25">
      <c r="A464" s="10"/>
      <c r="B464" s="26">
        <v>451000</v>
      </c>
      <c r="C464" s="20" t="s">
        <v>328</v>
      </c>
      <c r="D464" s="80">
        <f>SUM(D465,D472)</f>
        <v>0</v>
      </c>
      <c r="E464" s="65">
        <f t="shared" ref="E464:O464" si="361">SUM(E465,E472)</f>
        <v>0</v>
      </c>
      <c r="F464" s="13">
        <f t="shared" si="361"/>
        <v>0</v>
      </c>
      <c r="G464" s="13">
        <f t="shared" si="361"/>
        <v>0</v>
      </c>
      <c r="H464" s="13">
        <f t="shared" si="361"/>
        <v>0</v>
      </c>
      <c r="I464" s="13">
        <f t="shared" si="361"/>
        <v>0</v>
      </c>
      <c r="J464" s="13">
        <f t="shared" si="361"/>
        <v>0</v>
      </c>
      <c r="K464" s="13">
        <f t="shared" si="361"/>
        <v>0</v>
      </c>
      <c r="L464" s="13">
        <f t="shared" si="361"/>
        <v>0</v>
      </c>
      <c r="M464" s="13">
        <f t="shared" si="361"/>
        <v>0</v>
      </c>
      <c r="N464" s="13">
        <f t="shared" si="361"/>
        <v>0</v>
      </c>
      <c r="O464" s="46">
        <f t="shared" si="361"/>
        <v>0</v>
      </c>
      <c r="P464" s="64">
        <f t="shared" si="336"/>
        <v>0</v>
      </c>
      <c r="Q464" s="46">
        <f t="shared" ref="Q464:R464" si="362">SUM(Q465,Q472)</f>
        <v>0</v>
      </c>
      <c r="R464" s="46">
        <f t="shared" si="362"/>
        <v>0</v>
      </c>
      <c r="S464" s="64">
        <f t="shared" si="337"/>
        <v>0</v>
      </c>
    </row>
    <row r="465" spans="1:19" ht="38.25" hidden="1" x14ac:dyDescent="0.25">
      <c r="A465" s="26"/>
      <c r="B465" s="11">
        <v>451100</v>
      </c>
      <c r="C465" s="12" t="s">
        <v>329</v>
      </c>
      <c r="D465" s="80">
        <f>SUM(D470,D466,D468)</f>
        <v>0</v>
      </c>
      <c r="E465" s="65">
        <f t="shared" ref="E465:O465" si="363">SUM(E470,E466,E468)</f>
        <v>0</v>
      </c>
      <c r="F465" s="13">
        <f t="shared" si="363"/>
        <v>0</v>
      </c>
      <c r="G465" s="13">
        <f t="shared" si="363"/>
        <v>0</v>
      </c>
      <c r="H465" s="13">
        <f t="shared" si="363"/>
        <v>0</v>
      </c>
      <c r="I465" s="13">
        <f t="shared" si="363"/>
        <v>0</v>
      </c>
      <c r="J465" s="13">
        <f t="shared" si="363"/>
        <v>0</v>
      </c>
      <c r="K465" s="13">
        <f t="shared" si="363"/>
        <v>0</v>
      </c>
      <c r="L465" s="13">
        <f t="shared" si="363"/>
        <v>0</v>
      </c>
      <c r="M465" s="13">
        <f t="shared" si="363"/>
        <v>0</v>
      </c>
      <c r="N465" s="13">
        <f t="shared" si="363"/>
        <v>0</v>
      </c>
      <c r="O465" s="46">
        <f t="shared" si="363"/>
        <v>0</v>
      </c>
      <c r="P465" s="64">
        <f t="shared" si="336"/>
        <v>0</v>
      </c>
      <c r="Q465" s="46">
        <f t="shared" ref="Q465:R465" si="364">SUM(Q470,Q466,Q468)</f>
        <v>0</v>
      </c>
      <c r="R465" s="46">
        <f t="shared" si="364"/>
        <v>0</v>
      </c>
      <c r="S465" s="64">
        <f t="shared" si="337"/>
        <v>0</v>
      </c>
    </row>
    <row r="466" spans="1:19" ht="42" hidden="1" customHeight="1" x14ac:dyDescent="0.25">
      <c r="A466" s="14"/>
      <c r="B466" s="15">
        <v>451130</v>
      </c>
      <c r="C466" s="16" t="s">
        <v>330</v>
      </c>
      <c r="D466" s="81">
        <f>SUM(D467)</f>
        <v>0</v>
      </c>
      <c r="E466" s="66">
        <f t="shared" ref="E466:O466" si="365">SUM(E467)</f>
        <v>0</v>
      </c>
      <c r="F466" s="17">
        <f t="shared" si="365"/>
        <v>0</v>
      </c>
      <c r="G466" s="17">
        <f t="shared" si="365"/>
        <v>0</v>
      </c>
      <c r="H466" s="17">
        <f t="shared" si="365"/>
        <v>0</v>
      </c>
      <c r="I466" s="17">
        <f t="shared" si="365"/>
        <v>0</v>
      </c>
      <c r="J466" s="17">
        <f t="shared" si="365"/>
        <v>0</v>
      </c>
      <c r="K466" s="17">
        <f t="shared" si="365"/>
        <v>0</v>
      </c>
      <c r="L466" s="17">
        <f t="shared" si="365"/>
        <v>0</v>
      </c>
      <c r="M466" s="17">
        <f t="shared" si="365"/>
        <v>0</v>
      </c>
      <c r="N466" s="17">
        <f t="shared" si="365"/>
        <v>0</v>
      </c>
      <c r="O466" s="47">
        <f t="shared" si="365"/>
        <v>0</v>
      </c>
      <c r="P466" s="64">
        <f t="shared" si="336"/>
        <v>0</v>
      </c>
      <c r="Q466" s="47">
        <f t="shared" ref="Q466:R466" si="366">SUM(Q467)</f>
        <v>0</v>
      </c>
      <c r="R466" s="47">
        <f t="shared" si="366"/>
        <v>0</v>
      </c>
      <c r="S466" s="64">
        <f t="shared" si="337"/>
        <v>0</v>
      </c>
    </row>
    <row r="467" spans="1:19" ht="42" hidden="1" customHeight="1" x14ac:dyDescent="0.25">
      <c r="A467" s="14"/>
      <c r="B467" s="15">
        <v>451131</v>
      </c>
      <c r="C467" s="16" t="s">
        <v>330</v>
      </c>
      <c r="D467" s="86"/>
      <c r="E467" s="71"/>
      <c r="F467" s="27"/>
      <c r="G467" s="27"/>
      <c r="H467" s="27"/>
      <c r="I467" s="27"/>
      <c r="J467" s="27"/>
      <c r="K467" s="27"/>
      <c r="L467" s="27"/>
      <c r="M467" s="27"/>
      <c r="N467" s="27"/>
      <c r="O467" s="53"/>
      <c r="P467" s="64">
        <f t="shared" si="336"/>
        <v>0</v>
      </c>
      <c r="Q467" s="53"/>
      <c r="R467" s="53"/>
      <c r="S467" s="64">
        <f t="shared" si="337"/>
        <v>0</v>
      </c>
    </row>
    <row r="468" spans="1:19" ht="16.5" hidden="1" customHeight="1" x14ac:dyDescent="0.25">
      <c r="A468" s="14"/>
      <c r="B468" s="15">
        <v>451140</v>
      </c>
      <c r="C468" s="16" t="s">
        <v>331</v>
      </c>
      <c r="D468" s="81">
        <f>SUM(D469)</f>
        <v>0</v>
      </c>
      <c r="E468" s="66">
        <f t="shared" ref="E468:O468" si="367">SUM(E469)</f>
        <v>0</v>
      </c>
      <c r="F468" s="17">
        <f t="shared" si="367"/>
        <v>0</v>
      </c>
      <c r="G468" s="17">
        <f t="shared" si="367"/>
        <v>0</v>
      </c>
      <c r="H468" s="17">
        <f t="shared" si="367"/>
        <v>0</v>
      </c>
      <c r="I468" s="17">
        <f t="shared" si="367"/>
        <v>0</v>
      </c>
      <c r="J468" s="17">
        <f t="shared" si="367"/>
        <v>0</v>
      </c>
      <c r="K468" s="17">
        <f t="shared" si="367"/>
        <v>0</v>
      </c>
      <c r="L468" s="17">
        <f t="shared" si="367"/>
        <v>0</v>
      </c>
      <c r="M468" s="17">
        <f t="shared" si="367"/>
        <v>0</v>
      </c>
      <c r="N468" s="17">
        <f t="shared" si="367"/>
        <v>0</v>
      </c>
      <c r="O468" s="47">
        <f t="shared" si="367"/>
        <v>0</v>
      </c>
      <c r="P468" s="64">
        <f t="shared" si="336"/>
        <v>0</v>
      </c>
      <c r="Q468" s="47">
        <f t="shared" ref="Q468:R468" si="368">SUM(Q469)</f>
        <v>0</v>
      </c>
      <c r="R468" s="47">
        <f t="shared" si="368"/>
        <v>0</v>
      </c>
      <c r="S468" s="64">
        <f t="shared" si="337"/>
        <v>0</v>
      </c>
    </row>
    <row r="469" spans="1:19" ht="45" hidden="1" customHeight="1" x14ac:dyDescent="0.25">
      <c r="A469" s="14"/>
      <c r="B469" s="22">
        <v>451141</v>
      </c>
      <c r="C469" s="16" t="s">
        <v>697</v>
      </c>
      <c r="D469" s="86">
        <v>0</v>
      </c>
      <c r="E469" s="71"/>
      <c r="F469" s="27"/>
      <c r="G469" s="27"/>
      <c r="H469" s="27"/>
      <c r="I469" s="27"/>
      <c r="J469" s="27"/>
      <c r="K469" s="27"/>
      <c r="L469" s="27"/>
      <c r="M469" s="27"/>
      <c r="N469" s="27"/>
      <c r="O469" s="53"/>
      <c r="P469" s="64">
        <f t="shared" si="336"/>
        <v>0</v>
      </c>
      <c r="Q469" s="53"/>
      <c r="R469" s="53"/>
      <c r="S469" s="64">
        <f t="shared" si="337"/>
        <v>0</v>
      </c>
    </row>
    <row r="470" spans="1:19" ht="45.75" hidden="1" customHeight="1" x14ac:dyDescent="0.25">
      <c r="A470" s="14"/>
      <c r="B470" s="22">
        <v>451190</v>
      </c>
      <c r="C470" s="16" t="s">
        <v>332</v>
      </c>
      <c r="D470" s="81">
        <f>SUM(D471)</f>
        <v>0</v>
      </c>
      <c r="E470" s="66">
        <f t="shared" ref="E470:O470" si="369">SUM(E471)</f>
        <v>0</v>
      </c>
      <c r="F470" s="17">
        <f t="shared" si="369"/>
        <v>0</v>
      </c>
      <c r="G470" s="17">
        <f t="shared" si="369"/>
        <v>0</v>
      </c>
      <c r="H470" s="17">
        <f t="shared" si="369"/>
        <v>0</v>
      </c>
      <c r="I470" s="17">
        <f t="shared" si="369"/>
        <v>0</v>
      </c>
      <c r="J470" s="17">
        <f t="shared" si="369"/>
        <v>0</v>
      </c>
      <c r="K470" s="17">
        <f t="shared" si="369"/>
        <v>0</v>
      </c>
      <c r="L470" s="17">
        <f t="shared" si="369"/>
        <v>0</v>
      </c>
      <c r="M470" s="17">
        <f t="shared" si="369"/>
        <v>0</v>
      </c>
      <c r="N470" s="17">
        <f t="shared" si="369"/>
        <v>0</v>
      </c>
      <c r="O470" s="47">
        <f t="shared" si="369"/>
        <v>0</v>
      </c>
      <c r="P470" s="64">
        <f t="shared" si="336"/>
        <v>0</v>
      </c>
      <c r="Q470" s="47">
        <f t="shared" ref="Q470:R470" si="370">SUM(Q471)</f>
        <v>0</v>
      </c>
      <c r="R470" s="47">
        <f t="shared" si="370"/>
        <v>0</v>
      </c>
      <c r="S470" s="64">
        <f t="shared" si="337"/>
        <v>0</v>
      </c>
    </row>
    <row r="471" spans="1:19" ht="56.25" hidden="1" customHeight="1" x14ac:dyDescent="0.25">
      <c r="A471" s="14"/>
      <c r="B471" s="22">
        <v>451191</v>
      </c>
      <c r="C471" s="16" t="s">
        <v>332</v>
      </c>
      <c r="D471" s="82"/>
      <c r="E471" s="67"/>
      <c r="F471" s="18"/>
      <c r="G471" s="18"/>
      <c r="H471" s="18"/>
      <c r="I471" s="18"/>
      <c r="J471" s="18"/>
      <c r="K471" s="18"/>
      <c r="L471" s="18"/>
      <c r="M471" s="18"/>
      <c r="N471" s="18"/>
      <c r="O471" s="48"/>
      <c r="P471" s="64">
        <f t="shared" si="336"/>
        <v>0</v>
      </c>
      <c r="Q471" s="48"/>
      <c r="R471" s="48"/>
      <c r="S471" s="64">
        <f t="shared" si="337"/>
        <v>0</v>
      </c>
    </row>
    <row r="472" spans="1:19" ht="38.25" hidden="1" x14ac:dyDescent="0.25">
      <c r="A472" s="10"/>
      <c r="B472" s="26">
        <v>451200</v>
      </c>
      <c r="C472" s="12" t="s">
        <v>333</v>
      </c>
      <c r="D472" s="80">
        <f>SUM(D473,D475,D477)</f>
        <v>0</v>
      </c>
      <c r="E472" s="65">
        <f t="shared" ref="E472:O472" si="371">SUM(E473,E475,E477)</f>
        <v>0</v>
      </c>
      <c r="F472" s="13">
        <f t="shared" si="371"/>
        <v>0</v>
      </c>
      <c r="G472" s="13">
        <f t="shared" si="371"/>
        <v>0</v>
      </c>
      <c r="H472" s="13">
        <f t="shared" si="371"/>
        <v>0</v>
      </c>
      <c r="I472" s="13">
        <f t="shared" si="371"/>
        <v>0</v>
      </c>
      <c r="J472" s="13">
        <f t="shared" si="371"/>
        <v>0</v>
      </c>
      <c r="K472" s="13">
        <f t="shared" si="371"/>
        <v>0</v>
      </c>
      <c r="L472" s="13">
        <f t="shared" si="371"/>
        <v>0</v>
      </c>
      <c r="M472" s="13">
        <f t="shared" si="371"/>
        <v>0</v>
      </c>
      <c r="N472" s="13">
        <f t="shared" si="371"/>
        <v>0</v>
      </c>
      <c r="O472" s="46">
        <f t="shared" si="371"/>
        <v>0</v>
      </c>
      <c r="P472" s="64">
        <f t="shared" si="336"/>
        <v>0</v>
      </c>
      <c r="Q472" s="46">
        <f t="shared" ref="Q472:R472" si="372">SUM(Q473,Q475,Q477)</f>
        <v>0</v>
      </c>
      <c r="R472" s="46">
        <f t="shared" si="372"/>
        <v>0</v>
      </c>
      <c r="S472" s="64">
        <f t="shared" si="337"/>
        <v>0</v>
      </c>
    </row>
    <row r="473" spans="1:19" ht="25.5" hidden="1" x14ac:dyDescent="0.25">
      <c r="A473" s="14"/>
      <c r="B473" s="15">
        <v>451230</v>
      </c>
      <c r="C473" s="16" t="s">
        <v>334</v>
      </c>
      <c r="D473" s="81">
        <f>SUM(D474)</f>
        <v>0</v>
      </c>
      <c r="E473" s="66">
        <f t="shared" ref="E473:O473" si="373">SUM(E474)</f>
        <v>0</v>
      </c>
      <c r="F473" s="17">
        <f t="shared" si="373"/>
        <v>0</v>
      </c>
      <c r="G473" s="17">
        <f t="shared" si="373"/>
        <v>0</v>
      </c>
      <c r="H473" s="17">
        <f t="shared" si="373"/>
        <v>0</v>
      </c>
      <c r="I473" s="17">
        <f t="shared" si="373"/>
        <v>0</v>
      </c>
      <c r="J473" s="17">
        <f t="shared" si="373"/>
        <v>0</v>
      </c>
      <c r="K473" s="17">
        <f t="shared" si="373"/>
        <v>0</v>
      </c>
      <c r="L473" s="17">
        <f t="shared" si="373"/>
        <v>0</v>
      </c>
      <c r="M473" s="17">
        <f t="shared" si="373"/>
        <v>0</v>
      </c>
      <c r="N473" s="17">
        <f t="shared" si="373"/>
        <v>0</v>
      </c>
      <c r="O473" s="47">
        <f t="shared" si="373"/>
        <v>0</v>
      </c>
      <c r="P473" s="64">
        <f t="shared" si="336"/>
        <v>0</v>
      </c>
      <c r="Q473" s="47">
        <f t="shared" ref="Q473:R473" si="374">SUM(Q474)</f>
        <v>0</v>
      </c>
      <c r="R473" s="47">
        <f t="shared" si="374"/>
        <v>0</v>
      </c>
      <c r="S473" s="64">
        <f t="shared" si="337"/>
        <v>0</v>
      </c>
    </row>
    <row r="474" spans="1:19" ht="38.25" hidden="1" x14ac:dyDescent="0.25">
      <c r="A474" s="14"/>
      <c r="B474" s="15">
        <v>451231</v>
      </c>
      <c r="C474" s="16" t="s">
        <v>335</v>
      </c>
      <c r="D474" s="82"/>
      <c r="E474" s="67"/>
      <c r="F474" s="18"/>
      <c r="G474" s="18"/>
      <c r="H474" s="18"/>
      <c r="I474" s="18"/>
      <c r="J474" s="18"/>
      <c r="K474" s="18"/>
      <c r="L474" s="18"/>
      <c r="M474" s="18"/>
      <c r="N474" s="18"/>
      <c r="O474" s="48"/>
      <c r="P474" s="64">
        <f t="shared" si="336"/>
        <v>0</v>
      </c>
      <c r="Q474" s="48"/>
      <c r="R474" s="48"/>
      <c r="S474" s="64">
        <f t="shared" si="337"/>
        <v>0</v>
      </c>
    </row>
    <row r="475" spans="1:19" ht="25.5" hidden="1" x14ac:dyDescent="0.25">
      <c r="A475" s="14"/>
      <c r="B475" s="15">
        <v>451240</v>
      </c>
      <c r="C475" s="16" t="s">
        <v>336</v>
      </c>
      <c r="D475" s="81">
        <f>SUM(D476)</f>
        <v>0</v>
      </c>
      <c r="E475" s="66">
        <f t="shared" ref="E475:O475" si="375">SUM(E476)</f>
        <v>0</v>
      </c>
      <c r="F475" s="17">
        <f t="shared" si="375"/>
        <v>0</v>
      </c>
      <c r="G475" s="17">
        <f t="shared" si="375"/>
        <v>0</v>
      </c>
      <c r="H475" s="17">
        <f t="shared" si="375"/>
        <v>0</v>
      </c>
      <c r="I475" s="17">
        <f t="shared" si="375"/>
        <v>0</v>
      </c>
      <c r="J475" s="17">
        <f t="shared" si="375"/>
        <v>0</v>
      </c>
      <c r="K475" s="17">
        <f t="shared" si="375"/>
        <v>0</v>
      </c>
      <c r="L475" s="17">
        <f t="shared" si="375"/>
        <v>0</v>
      </c>
      <c r="M475" s="17">
        <f t="shared" si="375"/>
        <v>0</v>
      </c>
      <c r="N475" s="17">
        <f t="shared" si="375"/>
        <v>0</v>
      </c>
      <c r="O475" s="47">
        <f t="shared" si="375"/>
        <v>0</v>
      </c>
      <c r="P475" s="64">
        <f t="shared" si="336"/>
        <v>0</v>
      </c>
      <c r="Q475" s="47">
        <f t="shared" ref="Q475:R475" si="376">SUM(Q476)</f>
        <v>0</v>
      </c>
      <c r="R475" s="47">
        <f t="shared" si="376"/>
        <v>0</v>
      </c>
      <c r="S475" s="64">
        <f t="shared" si="337"/>
        <v>0</v>
      </c>
    </row>
    <row r="476" spans="1:19" ht="65.25" hidden="1" customHeight="1" x14ac:dyDescent="0.25">
      <c r="A476" s="14"/>
      <c r="B476" s="15">
        <v>451241</v>
      </c>
      <c r="C476" s="16" t="s">
        <v>337</v>
      </c>
      <c r="D476" s="82"/>
      <c r="E476" s="67"/>
      <c r="F476" s="18"/>
      <c r="G476" s="18"/>
      <c r="H476" s="18"/>
      <c r="I476" s="18"/>
      <c r="J476" s="18"/>
      <c r="K476" s="18"/>
      <c r="L476" s="18"/>
      <c r="M476" s="18"/>
      <c r="N476" s="18"/>
      <c r="O476" s="48"/>
      <c r="P476" s="64">
        <f t="shared" si="336"/>
        <v>0</v>
      </c>
      <c r="Q476" s="48"/>
      <c r="R476" s="48"/>
      <c r="S476" s="64">
        <f t="shared" si="337"/>
        <v>0</v>
      </c>
    </row>
    <row r="477" spans="1:19" ht="38.25" hidden="1" x14ac:dyDescent="0.25">
      <c r="A477" s="14"/>
      <c r="B477" s="15">
        <v>451290</v>
      </c>
      <c r="C477" s="16" t="s">
        <v>338</v>
      </c>
      <c r="D477" s="81">
        <f>SUM(D478)</f>
        <v>0</v>
      </c>
      <c r="E477" s="66">
        <f t="shared" ref="E477:O477" si="377">SUM(E478)</f>
        <v>0</v>
      </c>
      <c r="F477" s="17">
        <f t="shared" si="377"/>
        <v>0</v>
      </c>
      <c r="G477" s="17">
        <f t="shared" si="377"/>
        <v>0</v>
      </c>
      <c r="H477" s="17">
        <f t="shared" si="377"/>
        <v>0</v>
      </c>
      <c r="I477" s="17">
        <f t="shared" si="377"/>
        <v>0</v>
      </c>
      <c r="J477" s="17">
        <f t="shared" si="377"/>
        <v>0</v>
      </c>
      <c r="K477" s="17">
        <f t="shared" si="377"/>
        <v>0</v>
      </c>
      <c r="L477" s="17">
        <f t="shared" si="377"/>
        <v>0</v>
      </c>
      <c r="M477" s="17">
        <f t="shared" si="377"/>
        <v>0</v>
      </c>
      <c r="N477" s="17">
        <f t="shared" si="377"/>
        <v>0</v>
      </c>
      <c r="O477" s="47">
        <f t="shared" si="377"/>
        <v>0</v>
      </c>
      <c r="P477" s="64">
        <f t="shared" si="336"/>
        <v>0</v>
      </c>
      <c r="Q477" s="47">
        <f t="shared" ref="Q477:R477" si="378">SUM(Q478)</f>
        <v>0</v>
      </c>
      <c r="R477" s="47">
        <f t="shared" si="378"/>
        <v>0</v>
      </c>
      <c r="S477" s="64">
        <f t="shared" si="337"/>
        <v>0</v>
      </c>
    </row>
    <row r="478" spans="1:19" ht="38.25" hidden="1" x14ac:dyDescent="0.25">
      <c r="A478" s="14"/>
      <c r="B478" s="22">
        <v>451291</v>
      </c>
      <c r="C478" s="16" t="s">
        <v>339</v>
      </c>
      <c r="D478" s="82"/>
      <c r="E478" s="67"/>
      <c r="F478" s="18"/>
      <c r="G478" s="18"/>
      <c r="H478" s="18"/>
      <c r="I478" s="18"/>
      <c r="J478" s="18"/>
      <c r="K478" s="18"/>
      <c r="L478" s="18"/>
      <c r="M478" s="18"/>
      <c r="N478" s="18"/>
      <c r="O478" s="48"/>
      <c r="P478" s="64">
        <f t="shared" si="336"/>
        <v>0</v>
      </c>
      <c r="Q478" s="48"/>
      <c r="R478" s="48"/>
      <c r="S478" s="64">
        <f t="shared" si="337"/>
        <v>0</v>
      </c>
    </row>
    <row r="479" spans="1:19" ht="25.5" x14ac:dyDescent="0.25">
      <c r="A479" s="112">
        <v>82</v>
      </c>
      <c r="B479" s="26">
        <v>454000</v>
      </c>
      <c r="C479" s="12" t="s">
        <v>340</v>
      </c>
      <c r="D479" s="85">
        <f>SUM(D480+D483)</f>
        <v>950000</v>
      </c>
      <c r="E479" s="70">
        <f t="shared" ref="E479:O479" si="379">SUM(E480+E483)</f>
        <v>1250000</v>
      </c>
      <c r="F479" s="24">
        <f t="shared" si="379"/>
        <v>0</v>
      </c>
      <c r="G479" s="24">
        <f t="shared" si="379"/>
        <v>0</v>
      </c>
      <c r="H479" s="24">
        <f t="shared" si="379"/>
        <v>0</v>
      </c>
      <c r="I479" s="24">
        <f t="shared" si="379"/>
        <v>0</v>
      </c>
      <c r="J479" s="24">
        <f t="shared" si="379"/>
        <v>0</v>
      </c>
      <c r="K479" s="24">
        <f t="shared" si="379"/>
        <v>0</v>
      </c>
      <c r="L479" s="24">
        <f t="shared" si="379"/>
        <v>0</v>
      </c>
      <c r="M479" s="24">
        <f t="shared" si="379"/>
        <v>0</v>
      </c>
      <c r="N479" s="24">
        <f t="shared" si="379"/>
        <v>0</v>
      </c>
      <c r="O479" s="52">
        <f t="shared" si="379"/>
        <v>0</v>
      </c>
      <c r="P479" s="64">
        <f t="shared" si="336"/>
        <v>1250000</v>
      </c>
      <c r="Q479" s="52">
        <f t="shared" ref="Q479:R479" si="380">SUM(Q480+Q483)</f>
        <v>1150000</v>
      </c>
      <c r="R479" s="52">
        <f t="shared" si="380"/>
        <v>1150000</v>
      </c>
      <c r="S479" s="64">
        <f t="shared" si="337"/>
        <v>3550000</v>
      </c>
    </row>
    <row r="480" spans="1:19" ht="25.5" x14ac:dyDescent="0.25">
      <c r="A480" s="14"/>
      <c r="B480" s="26">
        <v>454100</v>
      </c>
      <c r="C480" s="12" t="s">
        <v>341</v>
      </c>
      <c r="D480" s="85">
        <f>SUM(D481)</f>
        <v>950000</v>
      </c>
      <c r="E480" s="70">
        <f t="shared" ref="E480:O481" si="381">SUM(E481)</f>
        <v>1250000</v>
      </c>
      <c r="F480" s="24">
        <f t="shared" si="381"/>
        <v>0</v>
      </c>
      <c r="G480" s="24">
        <f t="shared" si="381"/>
        <v>0</v>
      </c>
      <c r="H480" s="24">
        <f t="shared" si="381"/>
        <v>0</v>
      </c>
      <c r="I480" s="24">
        <f t="shared" si="381"/>
        <v>0</v>
      </c>
      <c r="J480" s="24">
        <f t="shared" si="381"/>
        <v>0</v>
      </c>
      <c r="K480" s="24">
        <f t="shared" si="381"/>
        <v>0</v>
      </c>
      <c r="L480" s="24">
        <f t="shared" si="381"/>
        <v>0</v>
      </c>
      <c r="M480" s="24">
        <f t="shared" si="381"/>
        <v>0</v>
      </c>
      <c r="N480" s="24">
        <f t="shared" si="381"/>
        <v>0</v>
      </c>
      <c r="O480" s="52">
        <f t="shared" si="381"/>
        <v>0</v>
      </c>
      <c r="P480" s="64">
        <f t="shared" si="336"/>
        <v>1250000</v>
      </c>
      <c r="Q480" s="52">
        <f t="shared" ref="Q480:R481" si="382">SUM(Q481)</f>
        <v>1150000</v>
      </c>
      <c r="R480" s="52">
        <f t="shared" si="382"/>
        <v>1150000</v>
      </c>
      <c r="S480" s="64">
        <f t="shared" si="337"/>
        <v>3550000</v>
      </c>
    </row>
    <row r="481" spans="1:19" ht="25.5" x14ac:dyDescent="0.25">
      <c r="A481" s="14"/>
      <c r="B481" s="22">
        <v>454110</v>
      </c>
      <c r="C481" s="16" t="s">
        <v>341</v>
      </c>
      <c r="D481" s="83">
        <f>SUM(D482)</f>
        <v>950000</v>
      </c>
      <c r="E481" s="68">
        <f t="shared" si="381"/>
        <v>1250000</v>
      </c>
      <c r="F481" s="19">
        <f t="shared" si="381"/>
        <v>0</v>
      </c>
      <c r="G481" s="19">
        <f t="shared" si="381"/>
        <v>0</v>
      </c>
      <c r="H481" s="19">
        <f t="shared" si="381"/>
        <v>0</v>
      </c>
      <c r="I481" s="19">
        <f t="shared" si="381"/>
        <v>0</v>
      </c>
      <c r="J481" s="19">
        <f t="shared" si="381"/>
        <v>0</v>
      </c>
      <c r="K481" s="19">
        <f t="shared" si="381"/>
        <v>0</v>
      </c>
      <c r="L481" s="19">
        <f t="shared" si="381"/>
        <v>0</v>
      </c>
      <c r="M481" s="19">
        <f t="shared" si="381"/>
        <v>0</v>
      </c>
      <c r="N481" s="19">
        <f t="shared" si="381"/>
        <v>0</v>
      </c>
      <c r="O481" s="49">
        <f t="shared" si="381"/>
        <v>0</v>
      </c>
      <c r="P481" s="64">
        <f t="shared" si="336"/>
        <v>1250000</v>
      </c>
      <c r="Q481" s="49">
        <f t="shared" si="382"/>
        <v>1150000</v>
      </c>
      <c r="R481" s="49">
        <f t="shared" si="382"/>
        <v>1150000</v>
      </c>
      <c r="S481" s="64">
        <f t="shared" si="337"/>
        <v>3550000</v>
      </c>
    </row>
    <row r="482" spans="1:19" ht="63.75" x14ac:dyDescent="0.25">
      <c r="A482" s="14"/>
      <c r="B482" s="22">
        <v>454111</v>
      </c>
      <c r="C482" s="16" t="s">
        <v>733</v>
      </c>
      <c r="D482" s="82">
        <v>950000</v>
      </c>
      <c r="E482" s="67">
        <v>1250000</v>
      </c>
      <c r="F482" s="18"/>
      <c r="G482" s="18"/>
      <c r="H482" s="18"/>
      <c r="I482" s="18"/>
      <c r="J482" s="18"/>
      <c r="K482" s="18"/>
      <c r="L482" s="18"/>
      <c r="M482" s="18"/>
      <c r="N482" s="18"/>
      <c r="O482" s="48"/>
      <c r="P482" s="64">
        <f t="shared" si="336"/>
        <v>1250000</v>
      </c>
      <c r="Q482" s="48">
        <v>1150000</v>
      </c>
      <c r="R482" s="48">
        <v>1150000</v>
      </c>
      <c r="S482" s="64">
        <f t="shared" si="337"/>
        <v>3550000</v>
      </c>
    </row>
    <row r="483" spans="1:19" ht="25.5" hidden="1" x14ac:dyDescent="0.25">
      <c r="A483" s="14"/>
      <c r="B483" s="26">
        <v>454200</v>
      </c>
      <c r="C483" s="12" t="s">
        <v>342</v>
      </c>
      <c r="D483" s="85">
        <f>SUM(D484)</f>
        <v>0</v>
      </c>
      <c r="E483" s="70">
        <f t="shared" ref="E483:O484" si="383">SUM(E484)</f>
        <v>0</v>
      </c>
      <c r="F483" s="24">
        <f t="shared" si="383"/>
        <v>0</v>
      </c>
      <c r="G483" s="24">
        <f t="shared" si="383"/>
        <v>0</v>
      </c>
      <c r="H483" s="24">
        <f t="shared" si="383"/>
        <v>0</v>
      </c>
      <c r="I483" s="24">
        <f t="shared" si="383"/>
        <v>0</v>
      </c>
      <c r="J483" s="24">
        <f t="shared" si="383"/>
        <v>0</v>
      </c>
      <c r="K483" s="24">
        <f t="shared" si="383"/>
        <v>0</v>
      </c>
      <c r="L483" s="24">
        <f t="shared" si="383"/>
        <v>0</v>
      </c>
      <c r="M483" s="24">
        <f t="shared" si="383"/>
        <v>0</v>
      </c>
      <c r="N483" s="24">
        <f t="shared" si="383"/>
        <v>0</v>
      </c>
      <c r="O483" s="52">
        <f t="shared" si="383"/>
        <v>0</v>
      </c>
      <c r="P483" s="64">
        <f t="shared" si="336"/>
        <v>0</v>
      </c>
      <c r="Q483" s="52">
        <f t="shared" ref="Q483:R484" si="384">SUM(Q484)</f>
        <v>0</v>
      </c>
      <c r="R483" s="52">
        <f t="shared" si="384"/>
        <v>0</v>
      </c>
      <c r="S483" s="64">
        <f t="shared" si="337"/>
        <v>0</v>
      </c>
    </row>
    <row r="484" spans="1:19" ht="25.5" hidden="1" x14ac:dyDescent="0.25">
      <c r="A484" s="14"/>
      <c r="B484" s="22">
        <v>454210</v>
      </c>
      <c r="C484" s="16" t="s">
        <v>342</v>
      </c>
      <c r="D484" s="83">
        <f>SUM(D485)</f>
        <v>0</v>
      </c>
      <c r="E484" s="68">
        <f t="shared" si="383"/>
        <v>0</v>
      </c>
      <c r="F484" s="19">
        <f t="shared" si="383"/>
        <v>0</v>
      </c>
      <c r="G484" s="19">
        <f t="shared" si="383"/>
        <v>0</v>
      </c>
      <c r="H484" s="19">
        <f t="shared" si="383"/>
        <v>0</v>
      </c>
      <c r="I484" s="19">
        <f t="shared" si="383"/>
        <v>0</v>
      </c>
      <c r="J484" s="19">
        <f t="shared" si="383"/>
        <v>0</v>
      </c>
      <c r="K484" s="19">
        <f t="shared" si="383"/>
        <v>0</v>
      </c>
      <c r="L484" s="19">
        <f t="shared" si="383"/>
        <v>0</v>
      </c>
      <c r="M484" s="19">
        <f t="shared" si="383"/>
        <v>0</v>
      </c>
      <c r="N484" s="19">
        <f t="shared" si="383"/>
        <v>0</v>
      </c>
      <c r="O484" s="49">
        <f t="shared" si="383"/>
        <v>0</v>
      </c>
      <c r="P484" s="64">
        <f t="shared" si="336"/>
        <v>0</v>
      </c>
      <c r="Q484" s="49">
        <f t="shared" si="384"/>
        <v>0</v>
      </c>
      <c r="R484" s="49">
        <f t="shared" si="384"/>
        <v>0</v>
      </c>
      <c r="S484" s="64">
        <f t="shared" si="337"/>
        <v>0</v>
      </c>
    </row>
    <row r="485" spans="1:19" ht="25.5" hidden="1" x14ac:dyDescent="0.25">
      <c r="A485" s="14"/>
      <c r="B485" s="22">
        <v>454211</v>
      </c>
      <c r="C485" s="16" t="s">
        <v>342</v>
      </c>
      <c r="D485" s="82"/>
      <c r="E485" s="67"/>
      <c r="F485" s="18"/>
      <c r="G485" s="18"/>
      <c r="H485" s="18"/>
      <c r="I485" s="18"/>
      <c r="J485" s="18"/>
      <c r="K485" s="18"/>
      <c r="L485" s="18"/>
      <c r="M485" s="18"/>
      <c r="N485" s="18"/>
      <c r="O485" s="48"/>
      <c r="P485" s="64">
        <f t="shared" si="336"/>
        <v>0</v>
      </c>
      <c r="Q485" s="48"/>
      <c r="R485" s="48"/>
      <c r="S485" s="64">
        <f t="shared" si="337"/>
        <v>0</v>
      </c>
    </row>
    <row r="486" spans="1:19" ht="25.5" hidden="1" x14ac:dyDescent="0.25">
      <c r="A486" s="14"/>
      <c r="B486" s="26">
        <v>463000</v>
      </c>
      <c r="C486" s="12" t="s">
        <v>343</v>
      </c>
      <c r="D486" s="85">
        <f>SUM(D487+D490)</f>
        <v>0</v>
      </c>
      <c r="E486" s="70">
        <f t="shared" ref="E486:O486" si="385">SUM(E487+E490)</f>
        <v>0</v>
      </c>
      <c r="F486" s="24">
        <f t="shared" si="385"/>
        <v>0</v>
      </c>
      <c r="G486" s="24">
        <f t="shared" si="385"/>
        <v>0</v>
      </c>
      <c r="H486" s="24">
        <f t="shared" si="385"/>
        <v>0</v>
      </c>
      <c r="I486" s="24">
        <f t="shared" si="385"/>
        <v>0</v>
      </c>
      <c r="J486" s="24">
        <f t="shared" si="385"/>
        <v>0</v>
      </c>
      <c r="K486" s="24">
        <f t="shared" si="385"/>
        <v>0</v>
      </c>
      <c r="L486" s="24">
        <f t="shared" si="385"/>
        <v>0</v>
      </c>
      <c r="M486" s="24">
        <f t="shared" si="385"/>
        <v>0</v>
      </c>
      <c r="N486" s="24">
        <f t="shared" si="385"/>
        <v>0</v>
      </c>
      <c r="O486" s="52">
        <f t="shared" si="385"/>
        <v>0</v>
      </c>
      <c r="P486" s="64">
        <f t="shared" si="336"/>
        <v>0</v>
      </c>
      <c r="Q486" s="52">
        <f t="shared" ref="Q486:R486" si="386">SUM(Q487+Q490)</f>
        <v>0</v>
      </c>
      <c r="R486" s="52">
        <f t="shared" si="386"/>
        <v>0</v>
      </c>
      <c r="S486" s="64">
        <f t="shared" si="337"/>
        <v>0</v>
      </c>
    </row>
    <row r="487" spans="1:19" ht="25.5" hidden="1" x14ac:dyDescent="0.25">
      <c r="A487" s="14"/>
      <c r="B487" s="26">
        <v>463100</v>
      </c>
      <c r="C487" s="12" t="s">
        <v>344</v>
      </c>
      <c r="D487" s="85">
        <f>SUM(D488)</f>
        <v>0</v>
      </c>
      <c r="E487" s="70">
        <f t="shared" ref="E487:O488" si="387">SUM(E488)</f>
        <v>0</v>
      </c>
      <c r="F487" s="24">
        <f t="shared" si="387"/>
        <v>0</v>
      </c>
      <c r="G487" s="24">
        <f t="shared" si="387"/>
        <v>0</v>
      </c>
      <c r="H487" s="24">
        <f t="shared" si="387"/>
        <v>0</v>
      </c>
      <c r="I487" s="24">
        <f t="shared" si="387"/>
        <v>0</v>
      </c>
      <c r="J487" s="24">
        <f t="shared" si="387"/>
        <v>0</v>
      </c>
      <c r="K487" s="24">
        <f t="shared" si="387"/>
        <v>0</v>
      </c>
      <c r="L487" s="24">
        <f t="shared" si="387"/>
        <v>0</v>
      </c>
      <c r="M487" s="24">
        <f t="shared" si="387"/>
        <v>0</v>
      </c>
      <c r="N487" s="24">
        <f t="shared" si="387"/>
        <v>0</v>
      </c>
      <c r="O487" s="52">
        <f t="shared" si="387"/>
        <v>0</v>
      </c>
      <c r="P487" s="64">
        <f t="shared" si="336"/>
        <v>0</v>
      </c>
      <c r="Q487" s="52">
        <f t="shared" ref="Q487:R488" si="388">SUM(Q488)</f>
        <v>0</v>
      </c>
      <c r="R487" s="52">
        <f t="shared" si="388"/>
        <v>0</v>
      </c>
      <c r="S487" s="64">
        <f t="shared" si="337"/>
        <v>0</v>
      </c>
    </row>
    <row r="488" spans="1:19" ht="25.5" hidden="1" x14ac:dyDescent="0.25">
      <c r="A488" s="14"/>
      <c r="B488" s="22">
        <v>463110</v>
      </c>
      <c r="C488" s="16" t="s">
        <v>345</v>
      </c>
      <c r="D488" s="83">
        <f>SUM(D489)</f>
        <v>0</v>
      </c>
      <c r="E488" s="68">
        <f t="shared" si="387"/>
        <v>0</v>
      </c>
      <c r="F488" s="19">
        <f t="shared" si="387"/>
        <v>0</v>
      </c>
      <c r="G488" s="19">
        <f t="shared" si="387"/>
        <v>0</v>
      </c>
      <c r="H488" s="19">
        <f t="shared" si="387"/>
        <v>0</v>
      </c>
      <c r="I488" s="19">
        <f t="shared" si="387"/>
        <v>0</v>
      </c>
      <c r="J488" s="19">
        <f t="shared" si="387"/>
        <v>0</v>
      </c>
      <c r="K488" s="19">
        <f t="shared" si="387"/>
        <v>0</v>
      </c>
      <c r="L488" s="19">
        <f t="shared" si="387"/>
        <v>0</v>
      </c>
      <c r="M488" s="19">
        <f t="shared" si="387"/>
        <v>0</v>
      </c>
      <c r="N488" s="19">
        <f t="shared" si="387"/>
        <v>0</v>
      </c>
      <c r="O488" s="49">
        <f t="shared" si="387"/>
        <v>0</v>
      </c>
      <c r="P488" s="64">
        <f t="shared" si="336"/>
        <v>0</v>
      </c>
      <c r="Q488" s="49">
        <f t="shared" si="388"/>
        <v>0</v>
      </c>
      <c r="R488" s="49">
        <f t="shared" si="388"/>
        <v>0</v>
      </c>
      <c r="S488" s="64">
        <f t="shared" si="337"/>
        <v>0</v>
      </c>
    </row>
    <row r="489" spans="1:19" ht="25.5" hidden="1" x14ac:dyDescent="0.25">
      <c r="A489" s="14"/>
      <c r="B489" s="15">
        <v>463111</v>
      </c>
      <c r="C489" s="16" t="s">
        <v>345</v>
      </c>
      <c r="D489" s="82"/>
      <c r="E489" s="67"/>
      <c r="F489" s="18"/>
      <c r="G489" s="18"/>
      <c r="H489" s="18"/>
      <c r="I489" s="18"/>
      <c r="J489" s="18"/>
      <c r="K489" s="18"/>
      <c r="L489" s="18"/>
      <c r="M489" s="18"/>
      <c r="N489" s="18"/>
      <c r="O489" s="48"/>
      <c r="P489" s="64">
        <f t="shared" si="336"/>
        <v>0</v>
      </c>
      <c r="Q489" s="48"/>
      <c r="R489" s="48"/>
      <c r="S489" s="64">
        <f t="shared" si="337"/>
        <v>0</v>
      </c>
    </row>
    <row r="490" spans="1:19" ht="25.5" hidden="1" x14ac:dyDescent="0.25">
      <c r="A490" s="10"/>
      <c r="B490" s="11">
        <v>463200</v>
      </c>
      <c r="C490" s="12" t="s">
        <v>346</v>
      </c>
      <c r="D490" s="85">
        <f>SUM(D491)</f>
        <v>0</v>
      </c>
      <c r="E490" s="70">
        <f t="shared" ref="E490:O491" si="389">SUM(E491)</f>
        <v>0</v>
      </c>
      <c r="F490" s="24">
        <f t="shared" si="389"/>
        <v>0</v>
      </c>
      <c r="G490" s="24">
        <f t="shared" si="389"/>
        <v>0</v>
      </c>
      <c r="H490" s="24">
        <f t="shared" si="389"/>
        <v>0</v>
      </c>
      <c r="I490" s="24">
        <f t="shared" si="389"/>
        <v>0</v>
      </c>
      <c r="J490" s="24">
        <f t="shared" si="389"/>
        <v>0</v>
      </c>
      <c r="K490" s="24">
        <f t="shared" si="389"/>
        <v>0</v>
      </c>
      <c r="L490" s="24">
        <f t="shared" si="389"/>
        <v>0</v>
      </c>
      <c r="M490" s="24">
        <f t="shared" si="389"/>
        <v>0</v>
      </c>
      <c r="N490" s="24">
        <f t="shared" si="389"/>
        <v>0</v>
      </c>
      <c r="O490" s="52">
        <f t="shared" si="389"/>
        <v>0</v>
      </c>
      <c r="P490" s="64">
        <f t="shared" si="336"/>
        <v>0</v>
      </c>
      <c r="Q490" s="52">
        <f t="shared" ref="Q490:R491" si="390">SUM(Q491)</f>
        <v>0</v>
      </c>
      <c r="R490" s="52">
        <f t="shared" si="390"/>
        <v>0</v>
      </c>
      <c r="S490" s="64">
        <f t="shared" si="337"/>
        <v>0</v>
      </c>
    </row>
    <row r="491" spans="1:19" ht="25.5" hidden="1" x14ac:dyDescent="0.25">
      <c r="A491" s="14"/>
      <c r="B491" s="15">
        <v>463210</v>
      </c>
      <c r="C491" s="16" t="s">
        <v>347</v>
      </c>
      <c r="D491" s="83">
        <f>SUM(D492)</f>
        <v>0</v>
      </c>
      <c r="E491" s="68">
        <f t="shared" si="389"/>
        <v>0</v>
      </c>
      <c r="F491" s="19">
        <f t="shared" si="389"/>
        <v>0</v>
      </c>
      <c r="G491" s="19">
        <f t="shared" si="389"/>
        <v>0</v>
      </c>
      <c r="H491" s="19">
        <f t="shared" si="389"/>
        <v>0</v>
      </c>
      <c r="I491" s="19">
        <f t="shared" si="389"/>
        <v>0</v>
      </c>
      <c r="J491" s="19">
        <f t="shared" si="389"/>
        <v>0</v>
      </c>
      <c r="K491" s="19">
        <f t="shared" si="389"/>
        <v>0</v>
      </c>
      <c r="L491" s="19">
        <f t="shared" si="389"/>
        <v>0</v>
      </c>
      <c r="M491" s="19">
        <f t="shared" si="389"/>
        <v>0</v>
      </c>
      <c r="N491" s="19">
        <f t="shared" si="389"/>
        <v>0</v>
      </c>
      <c r="O491" s="49">
        <f t="shared" si="389"/>
        <v>0</v>
      </c>
      <c r="P491" s="64">
        <f t="shared" si="336"/>
        <v>0</v>
      </c>
      <c r="Q491" s="49">
        <f t="shared" si="390"/>
        <v>0</v>
      </c>
      <c r="R491" s="49">
        <f t="shared" si="390"/>
        <v>0</v>
      </c>
      <c r="S491" s="64">
        <f t="shared" si="337"/>
        <v>0</v>
      </c>
    </row>
    <row r="492" spans="1:19" ht="25.5" hidden="1" x14ac:dyDescent="0.25">
      <c r="A492" s="14"/>
      <c r="B492" s="15">
        <v>463211</v>
      </c>
      <c r="C492" s="16" t="s">
        <v>347</v>
      </c>
      <c r="D492" s="82"/>
      <c r="E492" s="67"/>
      <c r="F492" s="18"/>
      <c r="G492" s="18"/>
      <c r="H492" s="18"/>
      <c r="I492" s="18"/>
      <c r="J492" s="18"/>
      <c r="K492" s="18"/>
      <c r="L492" s="18"/>
      <c r="M492" s="18"/>
      <c r="N492" s="18"/>
      <c r="O492" s="48"/>
      <c r="P492" s="64">
        <f t="shared" si="336"/>
        <v>0</v>
      </c>
      <c r="Q492" s="48"/>
      <c r="R492" s="48"/>
      <c r="S492" s="64">
        <f t="shared" si="337"/>
        <v>0</v>
      </c>
    </row>
    <row r="493" spans="1:19" ht="38.25" hidden="1" x14ac:dyDescent="0.25">
      <c r="A493" s="14"/>
      <c r="B493" s="11">
        <v>464000</v>
      </c>
      <c r="C493" s="12" t="s">
        <v>348</v>
      </c>
      <c r="D493" s="85">
        <f>SUM(D494)</f>
        <v>0</v>
      </c>
      <c r="E493" s="70">
        <f t="shared" ref="E493:O494" si="391">SUM(E494)</f>
        <v>0</v>
      </c>
      <c r="F493" s="24">
        <f t="shared" si="391"/>
        <v>0</v>
      </c>
      <c r="G493" s="24">
        <f t="shared" si="391"/>
        <v>0</v>
      </c>
      <c r="H493" s="24">
        <f t="shared" si="391"/>
        <v>0</v>
      </c>
      <c r="I493" s="24">
        <f t="shared" si="391"/>
        <v>0</v>
      </c>
      <c r="J493" s="24">
        <f t="shared" si="391"/>
        <v>0</v>
      </c>
      <c r="K493" s="24">
        <f t="shared" si="391"/>
        <v>0</v>
      </c>
      <c r="L493" s="24">
        <f t="shared" si="391"/>
        <v>0</v>
      </c>
      <c r="M493" s="24">
        <f t="shared" si="391"/>
        <v>0</v>
      </c>
      <c r="N493" s="24">
        <f t="shared" si="391"/>
        <v>0</v>
      </c>
      <c r="O493" s="52">
        <f t="shared" si="391"/>
        <v>0</v>
      </c>
      <c r="P493" s="64">
        <f t="shared" si="336"/>
        <v>0</v>
      </c>
      <c r="Q493" s="52">
        <f t="shared" ref="Q493:R494" si="392">SUM(Q494)</f>
        <v>0</v>
      </c>
      <c r="R493" s="52">
        <f t="shared" si="392"/>
        <v>0</v>
      </c>
      <c r="S493" s="64">
        <f t="shared" si="337"/>
        <v>0</v>
      </c>
    </row>
    <row r="494" spans="1:19" ht="25.5" hidden="1" x14ac:dyDescent="0.25">
      <c r="A494" s="14"/>
      <c r="B494" s="11">
        <v>464100</v>
      </c>
      <c r="C494" s="12" t="s">
        <v>349</v>
      </c>
      <c r="D494" s="85">
        <f>SUM(D495)</f>
        <v>0</v>
      </c>
      <c r="E494" s="70">
        <f t="shared" si="391"/>
        <v>0</v>
      </c>
      <c r="F494" s="24">
        <f t="shared" si="391"/>
        <v>0</v>
      </c>
      <c r="G494" s="24">
        <f t="shared" si="391"/>
        <v>0</v>
      </c>
      <c r="H494" s="24">
        <f t="shared" si="391"/>
        <v>0</v>
      </c>
      <c r="I494" s="24">
        <f t="shared" si="391"/>
        <v>0</v>
      </c>
      <c r="J494" s="24">
        <f t="shared" si="391"/>
        <v>0</v>
      </c>
      <c r="K494" s="24">
        <f t="shared" si="391"/>
        <v>0</v>
      </c>
      <c r="L494" s="24">
        <f t="shared" si="391"/>
        <v>0</v>
      </c>
      <c r="M494" s="24">
        <f t="shared" si="391"/>
        <v>0</v>
      </c>
      <c r="N494" s="24">
        <f t="shared" si="391"/>
        <v>0</v>
      </c>
      <c r="O494" s="52">
        <f t="shared" si="391"/>
        <v>0</v>
      </c>
      <c r="P494" s="64">
        <f t="shared" si="336"/>
        <v>0</v>
      </c>
      <c r="Q494" s="52">
        <f t="shared" si="392"/>
        <v>0</v>
      </c>
      <c r="R494" s="52">
        <f t="shared" si="392"/>
        <v>0</v>
      </c>
      <c r="S494" s="64">
        <f t="shared" si="337"/>
        <v>0</v>
      </c>
    </row>
    <row r="495" spans="1:19" ht="25.5" hidden="1" x14ac:dyDescent="0.25">
      <c r="A495" s="14"/>
      <c r="B495" s="15">
        <v>464110</v>
      </c>
      <c r="C495" s="16" t="s">
        <v>350</v>
      </c>
      <c r="D495" s="83">
        <f>SUM(D496:D498)</f>
        <v>0</v>
      </c>
      <c r="E495" s="68">
        <f t="shared" ref="E495:O495" si="393">SUM(E496:E498)</f>
        <v>0</v>
      </c>
      <c r="F495" s="19">
        <f t="shared" si="393"/>
        <v>0</v>
      </c>
      <c r="G495" s="19">
        <f t="shared" si="393"/>
        <v>0</v>
      </c>
      <c r="H495" s="19">
        <f t="shared" si="393"/>
        <v>0</v>
      </c>
      <c r="I495" s="19">
        <f t="shared" si="393"/>
        <v>0</v>
      </c>
      <c r="J495" s="19">
        <f t="shared" si="393"/>
        <v>0</v>
      </c>
      <c r="K495" s="19">
        <f t="shared" si="393"/>
        <v>0</v>
      </c>
      <c r="L495" s="19">
        <f t="shared" si="393"/>
        <v>0</v>
      </c>
      <c r="M495" s="19">
        <f t="shared" si="393"/>
        <v>0</v>
      </c>
      <c r="N495" s="19">
        <f t="shared" si="393"/>
        <v>0</v>
      </c>
      <c r="O495" s="49">
        <f t="shared" si="393"/>
        <v>0</v>
      </c>
      <c r="P495" s="64">
        <f t="shared" si="336"/>
        <v>0</v>
      </c>
      <c r="Q495" s="49">
        <f t="shared" ref="Q495:R495" si="394">SUM(Q496:Q498)</f>
        <v>0</v>
      </c>
      <c r="R495" s="49">
        <f t="shared" si="394"/>
        <v>0</v>
      </c>
      <c r="S495" s="64">
        <f t="shared" si="337"/>
        <v>0</v>
      </c>
    </row>
    <row r="496" spans="1:19" ht="25.5" hidden="1" x14ac:dyDescent="0.25">
      <c r="A496" s="14"/>
      <c r="B496" s="15">
        <v>464111</v>
      </c>
      <c r="C496" s="16" t="s">
        <v>350</v>
      </c>
      <c r="D496" s="82"/>
      <c r="E496" s="67"/>
      <c r="F496" s="18"/>
      <c r="G496" s="18"/>
      <c r="H496" s="18"/>
      <c r="I496" s="18"/>
      <c r="J496" s="18"/>
      <c r="K496" s="18"/>
      <c r="L496" s="18"/>
      <c r="M496" s="18"/>
      <c r="N496" s="18"/>
      <c r="O496" s="48"/>
      <c r="P496" s="64">
        <f t="shared" si="336"/>
        <v>0</v>
      </c>
      <c r="Q496" s="48"/>
      <c r="R496" s="48"/>
      <c r="S496" s="64">
        <f t="shared" si="337"/>
        <v>0</v>
      </c>
    </row>
    <row r="497" spans="1:19" ht="38.25" hidden="1" x14ac:dyDescent="0.25">
      <c r="A497" s="14"/>
      <c r="B497" s="15">
        <v>464112</v>
      </c>
      <c r="C497" s="16" t="s">
        <v>351</v>
      </c>
      <c r="D497" s="82"/>
      <c r="E497" s="67"/>
      <c r="F497" s="18"/>
      <c r="G497" s="18"/>
      <c r="H497" s="18"/>
      <c r="I497" s="18"/>
      <c r="J497" s="18"/>
      <c r="K497" s="18"/>
      <c r="L497" s="18"/>
      <c r="M497" s="18"/>
      <c r="N497" s="18"/>
      <c r="O497" s="48"/>
      <c r="P497" s="64">
        <f t="shared" si="336"/>
        <v>0</v>
      </c>
      <c r="Q497" s="48"/>
      <c r="R497" s="48"/>
      <c r="S497" s="64">
        <f t="shared" si="337"/>
        <v>0</v>
      </c>
    </row>
    <row r="498" spans="1:19" ht="38.25" hidden="1" x14ac:dyDescent="0.25">
      <c r="A498" s="14"/>
      <c r="B498" s="15">
        <v>464113</v>
      </c>
      <c r="C498" s="16" t="s">
        <v>352</v>
      </c>
      <c r="D498" s="82"/>
      <c r="E498" s="67"/>
      <c r="F498" s="18"/>
      <c r="G498" s="18"/>
      <c r="H498" s="18"/>
      <c r="I498" s="18"/>
      <c r="J498" s="18"/>
      <c r="K498" s="18"/>
      <c r="L498" s="18"/>
      <c r="M498" s="18"/>
      <c r="N498" s="18"/>
      <c r="O498" s="48"/>
      <c r="P498" s="64">
        <f t="shared" ref="P498:P500" si="395">SUM(E498:O498)</f>
        <v>0</v>
      </c>
      <c r="Q498" s="48"/>
      <c r="R498" s="48"/>
      <c r="S498" s="64">
        <f t="shared" ref="S498:S562" si="396">SUM(P498:R498)</f>
        <v>0</v>
      </c>
    </row>
    <row r="499" spans="1:19" ht="25.5" hidden="1" x14ac:dyDescent="0.25">
      <c r="A499" s="10"/>
      <c r="B499" s="11">
        <v>465000</v>
      </c>
      <c r="C499" s="12" t="s">
        <v>353</v>
      </c>
      <c r="D499" s="85">
        <f>SUM(D500+D504)</f>
        <v>0</v>
      </c>
      <c r="E499" s="70">
        <f t="shared" ref="E499:O499" si="397">SUM(E500+E504)</f>
        <v>0</v>
      </c>
      <c r="F499" s="24">
        <f t="shared" si="397"/>
        <v>0</v>
      </c>
      <c r="G499" s="24">
        <f t="shared" si="397"/>
        <v>0</v>
      </c>
      <c r="H499" s="24">
        <f t="shared" si="397"/>
        <v>0</v>
      </c>
      <c r="I499" s="24">
        <f t="shared" si="397"/>
        <v>0</v>
      </c>
      <c r="J499" s="24">
        <f t="shared" si="397"/>
        <v>0</v>
      </c>
      <c r="K499" s="24">
        <f t="shared" si="397"/>
        <v>0</v>
      </c>
      <c r="L499" s="24">
        <f t="shared" si="397"/>
        <v>0</v>
      </c>
      <c r="M499" s="24">
        <f t="shared" si="397"/>
        <v>0</v>
      </c>
      <c r="N499" s="24">
        <f t="shared" si="397"/>
        <v>0</v>
      </c>
      <c r="O499" s="52">
        <f t="shared" si="397"/>
        <v>0</v>
      </c>
      <c r="P499" s="64">
        <f t="shared" si="395"/>
        <v>0</v>
      </c>
      <c r="Q499" s="52">
        <f t="shared" ref="Q499:R499" si="398">SUM(Q500+Q504)</f>
        <v>0</v>
      </c>
      <c r="R499" s="52">
        <f t="shared" si="398"/>
        <v>0</v>
      </c>
      <c r="S499" s="64">
        <f t="shared" si="396"/>
        <v>0</v>
      </c>
    </row>
    <row r="500" spans="1:19" ht="25.5" hidden="1" x14ac:dyDescent="0.25">
      <c r="A500" s="10"/>
      <c r="B500" s="11">
        <v>465100</v>
      </c>
      <c r="C500" s="12" t="s">
        <v>354</v>
      </c>
      <c r="D500" s="85">
        <f>SUM(D501)</f>
        <v>0</v>
      </c>
      <c r="E500" s="70">
        <f t="shared" ref="E500:O500" si="399">SUM(E501)</f>
        <v>0</v>
      </c>
      <c r="F500" s="24">
        <f t="shared" si="399"/>
        <v>0</v>
      </c>
      <c r="G500" s="24">
        <f t="shared" si="399"/>
        <v>0</v>
      </c>
      <c r="H500" s="24">
        <f t="shared" si="399"/>
        <v>0</v>
      </c>
      <c r="I500" s="24">
        <f t="shared" si="399"/>
        <v>0</v>
      </c>
      <c r="J500" s="24">
        <f t="shared" si="399"/>
        <v>0</v>
      </c>
      <c r="K500" s="24">
        <f t="shared" si="399"/>
        <v>0</v>
      </c>
      <c r="L500" s="24">
        <f t="shared" si="399"/>
        <v>0</v>
      </c>
      <c r="M500" s="24">
        <f t="shared" si="399"/>
        <v>0</v>
      </c>
      <c r="N500" s="24">
        <f t="shared" si="399"/>
        <v>0</v>
      </c>
      <c r="O500" s="52">
        <f t="shared" si="399"/>
        <v>0</v>
      </c>
      <c r="P500" s="64">
        <f t="shared" si="395"/>
        <v>0</v>
      </c>
      <c r="Q500" s="52">
        <f t="shared" ref="Q500:R500" si="400">SUM(Q501)</f>
        <v>0</v>
      </c>
      <c r="R500" s="52">
        <f t="shared" si="400"/>
        <v>0</v>
      </c>
      <c r="S500" s="64">
        <f t="shared" si="396"/>
        <v>0</v>
      </c>
    </row>
    <row r="501" spans="1:19" ht="25.5" hidden="1" x14ac:dyDescent="0.25">
      <c r="A501" s="14"/>
      <c r="B501" s="15">
        <v>465110</v>
      </c>
      <c r="C501" s="16" t="s">
        <v>354</v>
      </c>
      <c r="D501" s="83">
        <f>SUM(D502+D503)</f>
        <v>0</v>
      </c>
      <c r="E501" s="228">
        <f t="shared" ref="E501:R501" si="401">SUM(E502+E503)</f>
        <v>0</v>
      </c>
      <c r="F501" s="19">
        <f>SUM(F502+F503)</f>
        <v>0</v>
      </c>
      <c r="G501" s="19">
        <f t="shared" si="401"/>
        <v>0</v>
      </c>
      <c r="H501" s="19">
        <f t="shared" si="401"/>
        <v>0</v>
      </c>
      <c r="I501" s="19">
        <f t="shared" si="401"/>
        <v>0</v>
      </c>
      <c r="J501" s="19">
        <f t="shared" si="401"/>
        <v>0</v>
      </c>
      <c r="K501" s="19">
        <f t="shared" si="401"/>
        <v>0</v>
      </c>
      <c r="L501" s="19">
        <f t="shared" si="401"/>
        <v>0</v>
      </c>
      <c r="M501" s="19">
        <f t="shared" si="401"/>
        <v>0</v>
      </c>
      <c r="N501" s="19">
        <f t="shared" si="401"/>
        <v>0</v>
      </c>
      <c r="O501" s="186">
        <f t="shared" si="401"/>
        <v>0</v>
      </c>
      <c r="P501" s="83">
        <f t="shared" si="401"/>
        <v>0</v>
      </c>
      <c r="Q501" s="228">
        <f t="shared" si="401"/>
        <v>0</v>
      </c>
      <c r="R501" s="103">
        <f t="shared" si="401"/>
        <v>0</v>
      </c>
      <c r="S501" s="64">
        <f t="shared" si="396"/>
        <v>0</v>
      </c>
    </row>
    <row r="502" spans="1:19" ht="25.5" hidden="1" x14ac:dyDescent="0.25">
      <c r="A502" s="14"/>
      <c r="B502" s="15">
        <v>465111</v>
      </c>
      <c r="C502" s="16" t="s">
        <v>354</v>
      </c>
      <c r="D502" s="82"/>
      <c r="E502" s="67"/>
      <c r="F502" s="18"/>
      <c r="G502" s="18"/>
      <c r="H502" s="18"/>
      <c r="I502" s="18"/>
      <c r="J502" s="18"/>
      <c r="K502" s="18"/>
      <c r="L502" s="18"/>
      <c r="M502" s="18"/>
      <c r="N502" s="18"/>
      <c r="O502" s="48"/>
      <c r="P502" s="64">
        <f t="shared" ref="P502:P567" si="402">SUM(E502:O502)</f>
        <v>0</v>
      </c>
      <c r="Q502" s="48"/>
      <c r="R502" s="48"/>
      <c r="S502" s="64">
        <f t="shared" si="396"/>
        <v>0</v>
      </c>
    </row>
    <row r="503" spans="1:19" hidden="1" x14ac:dyDescent="0.25">
      <c r="A503" s="14"/>
      <c r="B503" s="15">
        <v>465112</v>
      </c>
      <c r="C503" s="16" t="s">
        <v>635</v>
      </c>
      <c r="D503" s="82"/>
      <c r="E503" s="67"/>
      <c r="F503" s="18"/>
      <c r="G503" s="18"/>
      <c r="H503" s="18"/>
      <c r="I503" s="18"/>
      <c r="J503" s="18"/>
      <c r="K503" s="18"/>
      <c r="L503" s="18"/>
      <c r="M503" s="18"/>
      <c r="N503" s="18"/>
      <c r="O503" s="48"/>
      <c r="P503" s="64">
        <f t="shared" si="402"/>
        <v>0</v>
      </c>
      <c r="Q503" s="48"/>
      <c r="R503" s="48"/>
      <c r="S503" s="64">
        <f t="shared" si="396"/>
        <v>0</v>
      </c>
    </row>
    <row r="504" spans="1:19" ht="25.5" hidden="1" x14ac:dyDescent="0.25">
      <c r="A504" s="10"/>
      <c r="B504" s="11">
        <v>465200</v>
      </c>
      <c r="C504" s="12" t="s">
        <v>355</v>
      </c>
      <c r="D504" s="85">
        <f>SUM(D505)</f>
        <v>0</v>
      </c>
      <c r="E504" s="70">
        <f t="shared" ref="E504:O505" si="403">SUM(E505)</f>
        <v>0</v>
      </c>
      <c r="F504" s="24">
        <f t="shared" si="403"/>
        <v>0</v>
      </c>
      <c r="G504" s="24">
        <f t="shared" si="403"/>
        <v>0</v>
      </c>
      <c r="H504" s="24">
        <f t="shared" si="403"/>
        <v>0</v>
      </c>
      <c r="I504" s="24">
        <f t="shared" si="403"/>
        <v>0</v>
      </c>
      <c r="J504" s="24">
        <f t="shared" si="403"/>
        <v>0</v>
      </c>
      <c r="K504" s="24">
        <f t="shared" si="403"/>
        <v>0</v>
      </c>
      <c r="L504" s="24">
        <f t="shared" si="403"/>
        <v>0</v>
      </c>
      <c r="M504" s="24">
        <f t="shared" si="403"/>
        <v>0</v>
      </c>
      <c r="N504" s="24">
        <f t="shared" si="403"/>
        <v>0</v>
      </c>
      <c r="O504" s="52">
        <f t="shared" si="403"/>
        <v>0</v>
      </c>
      <c r="P504" s="64">
        <f t="shared" si="402"/>
        <v>0</v>
      </c>
      <c r="Q504" s="52">
        <f t="shared" ref="Q504:R505" si="404">SUM(Q505)</f>
        <v>0</v>
      </c>
      <c r="R504" s="52">
        <f t="shared" si="404"/>
        <v>0</v>
      </c>
      <c r="S504" s="64">
        <f t="shared" si="396"/>
        <v>0</v>
      </c>
    </row>
    <row r="505" spans="1:19" ht="25.5" hidden="1" x14ac:dyDescent="0.25">
      <c r="A505" s="14"/>
      <c r="B505" s="15">
        <v>465210</v>
      </c>
      <c r="C505" s="16" t="s">
        <v>356</v>
      </c>
      <c r="D505" s="83">
        <f>SUM(D506)</f>
        <v>0</v>
      </c>
      <c r="E505" s="68">
        <f t="shared" si="403"/>
        <v>0</v>
      </c>
      <c r="F505" s="19">
        <f t="shared" si="403"/>
        <v>0</v>
      </c>
      <c r="G505" s="19">
        <f t="shared" si="403"/>
        <v>0</v>
      </c>
      <c r="H505" s="19">
        <f t="shared" si="403"/>
        <v>0</v>
      </c>
      <c r="I505" s="19">
        <f t="shared" si="403"/>
        <v>0</v>
      </c>
      <c r="J505" s="19">
        <f t="shared" si="403"/>
        <v>0</v>
      </c>
      <c r="K505" s="19">
        <f t="shared" si="403"/>
        <v>0</v>
      </c>
      <c r="L505" s="19">
        <f t="shared" si="403"/>
        <v>0</v>
      </c>
      <c r="M505" s="19">
        <f t="shared" si="403"/>
        <v>0</v>
      </c>
      <c r="N505" s="19">
        <f t="shared" si="403"/>
        <v>0</v>
      </c>
      <c r="O505" s="49">
        <f t="shared" si="403"/>
        <v>0</v>
      </c>
      <c r="P505" s="64">
        <f t="shared" si="402"/>
        <v>0</v>
      </c>
      <c r="Q505" s="49">
        <f t="shared" si="404"/>
        <v>0</v>
      </c>
      <c r="R505" s="49">
        <f t="shared" si="404"/>
        <v>0</v>
      </c>
      <c r="S505" s="64">
        <f t="shared" si="396"/>
        <v>0</v>
      </c>
    </row>
    <row r="506" spans="1:19" ht="25.5" hidden="1" x14ac:dyDescent="0.25">
      <c r="A506" s="14"/>
      <c r="B506" s="15">
        <v>465211</v>
      </c>
      <c r="C506" s="16" t="s">
        <v>356</v>
      </c>
      <c r="D506" s="82"/>
      <c r="E506" s="67"/>
      <c r="F506" s="18"/>
      <c r="G506" s="18"/>
      <c r="H506" s="18"/>
      <c r="I506" s="18"/>
      <c r="J506" s="18"/>
      <c r="K506" s="18"/>
      <c r="L506" s="18"/>
      <c r="M506" s="18"/>
      <c r="N506" s="18"/>
      <c r="O506" s="48"/>
      <c r="P506" s="64">
        <f t="shared" si="402"/>
        <v>0</v>
      </c>
      <c r="Q506" s="48"/>
      <c r="R506" s="48"/>
      <c r="S506" s="64">
        <f t="shared" si="396"/>
        <v>0</v>
      </c>
    </row>
    <row r="507" spans="1:19" ht="25.5" hidden="1" x14ac:dyDescent="0.25">
      <c r="A507" s="10"/>
      <c r="B507" s="11">
        <v>472000</v>
      </c>
      <c r="C507" s="20" t="s">
        <v>357</v>
      </c>
      <c r="D507" s="80">
        <f>SUM(D508,D511,D522,D525)</f>
        <v>0</v>
      </c>
      <c r="E507" s="65">
        <f t="shared" ref="E507:O507" si="405">SUM(E508,E511,E522,E525)</f>
        <v>0</v>
      </c>
      <c r="F507" s="13">
        <f t="shared" si="405"/>
        <v>0</v>
      </c>
      <c r="G507" s="13">
        <f t="shared" si="405"/>
        <v>0</v>
      </c>
      <c r="H507" s="13">
        <f t="shared" si="405"/>
        <v>0</v>
      </c>
      <c r="I507" s="13">
        <f t="shared" si="405"/>
        <v>0</v>
      </c>
      <c r="J507" s="13">
        <f t="shared" si="405"/>
        <v>0</v>
      </c>
      <c r="K507" s="13">
        <f t="shared" si="405"/>
        <v>0</v>
      </c>
      <c r="L507" s="13">
        <f t="shared" si="405"/>
        <v>0</v>
      </c>
      <c r="M507" s="13">
        <f t="shared" si="405"/>
        <v>0</v>
      </c>
      <c r="N507" s="13">
        <f t="shared" si="405"/>
        <v>0</v>
      </c>
      <c r="O507" s="46">
        <f t="shared" si="405"/>
        <v>0</v>
      </c>
      <c r="P507" s="64">
        <f t="shared" si="402"/>
        <v>0</v>
      </c>
      <c r="Q507" s="46">
        <f t="shared" ref="Q507:R507" si="406">SUM(Q508,Q511,Q522,Q525)</f>
        <v>0</v>
      </c>
      <c r="R507" s="46">
        <f t="shared" si="406"/>
        <v>0</v>
      </c>
      <c r="S507" s="64">
        <f t="shared" si="396"/>
        <v>0</v>
      </c>
    </row>
    <row r="508" spans="1:19" ht="25.5" hidden="1" x14ac:dyDescent="0.25">
      <c r="A508" s="10"/>
      <c r="B508" s="11">
        <v>472300</v>
      </c>
      <c r="C508" s="12" t="s">
        <v>358</v>
      </c>
      <c r="D508" s="80">
        <f>SUM(D509)</f>
        <v>0</v>
      </c>
      <c r="E508" s="65">
        <f t="shared" ref="E508:O509" si="407">SUM(E509)</f>
        <v>0</v>
      </c>
      <c r="F508" s="13">
        <f t="shared" si="407"/>
        <v>0</v>
      </c>
      <c r="G508" s="13">
        <f t="shared" si="407"/>
        <v>0</v>
      </c>
      <c r="H508" s="13">
        <f t="shared" si="407"/>
        <v>0</v>
      </c>
      <c r="I508" s="13">
        <f t="shared" si="407"/>
        <v>0</v>
      </c>
      <c r="J508" s="13">
        <f t="shared" si="407"/>
        <v>0</v>
      </c>
      <c r="K508" s="13">
        <f t="shared" si="407"/>
        <v>0</v>
      </c>
      <c r="L508" s="13">
        <f t="shared" si="407"/>
        <v>0</v>
      </c>
      <c r="M508" s="13">
        <f t="shared" si="407"/>
        <v>0</v>
      </c>
      <c r="N508" s="13">
        <f t="shared" si="407"/>
        <v>0</v>
      </c>
      <c r="O508" s="46">
        <f t="shared" si="407"/>
        <v>0</v>
      </c>
      <c r="P508" s="64">
        <f t="shared" si="402"/>
        <v>0</v>
      </c>
      <c r="Q508" s="46">
        <f t="shared" ref="Q508:R509" si="408">SUM(Q509)</f>
        <v>0</v>
      </c>
      <c r="R508" s="46">
        <f t="shared" si="408"/>
        <v>0</v>
      </c>
      <c r="S508" s="64">
        <f t="shared" si="396"/>
        <v>0</v>
      </c>
    </row>
    <row r="509" spans="1:19" ht="25.5" hidden="1" x14ac:dyDescent="0.25">
      <c r="A509" s="14"/>
      <c r="B509" s="15">
        <v>472310</v>
      </c>
      <c r="C509" s="16" t="s">
        <v>358</v>
      </c>
      <c r="D509" s="81">
        <f>SUM(D510)</f>
        <v>0</v>
      </c>
      <c r="E509" s="66">
        <f t="shared" si="407"/>
        <v>0</v>
      </c>
      <c r="F509" s="17">
        <f t="shared" si="407"/>
        <v>0</v>
      </c>
      <c r="G509" s="17">
        <f t="shared" si="407"/>
        <v>0</v>
      </c>
      <c r="H509" s="17">
        <f t="shared" si="407"/>
        <v>0</v>
      </c>
      <c r="I509" s="17">
        <f t="shared" si="407"/>
        <v>0</v>
      </c>
      <c r="J509" s="17">
        <f t="shared" si="407"/>
        <v>0</v>
      </c>
      <c r="K509" s="17">
        <f t="shared" si="407"/>
        <v>0</v>
      </c>
      <c r="L509" s="17">
        <f t="shared" si="407"/>
        <v>0</v>
      </c>
      <c r="M509" s="17">
        <f t="shared" si="407"/>
        <v>0</v>
      </c>
      <c r="N509" s="17">
        <f t="shared" si="407"/>
        <v>0</v>
      </c>
      <c r="O509" s="47">
        <f t="shared" si="407"/>
        <v>0</v>
      </c>
      <c r="P509" s="64">
        <f t="shared" si="402"/>
        <v>0</v>
      </c>
      <c r="Q509" s="47">
        <f t="shared" si="408"/>
        <v>0</v>
      </c>
      <c r="R509" s="47">
        <f t="shared" si="408"/>
        <v>0</v>
      </c>
      <c r="S509" s="64">
        <f t="shared" si="396"/>
        <v>0</v>
      </c>
    </row>
    <row r="510" spans="1:19" ht="63" hidden="1" customHeight="1" x14ac:dyDescent="0.25">
      <c r="A510" s="14"/>
      <c r="B510" s="15">
        <v>472311</v>
      </c>
      <c r="C510" s="16" t="s">
        <v>359</v>
      </c>
      <c r="D510" s="82"/>
      <c r="E510" s="67"/>
      <c r="F510" s="18"/>
      <c r="G510" s="18"/>
      <c r="H510" s="18"/>
      <c r="I510" s="18"/>
      <c r="J510" s="18"/>
      <c r="K510" s="18"/>
      <c r="L510" s="18"/>
      <c r="M510" s="18"/>
      <c r="N510" s="18"/>
      <c r="O510" s="48"/>
      <c r="P510" s="64">
        <f t="shared" si="402"/>
        <v>0</v>
      </c>
      <c r="Q510" s="48"/>
      <c r="R510" s="48"/>
      <c r="S510" s="64">
        <f t="shared" si="396"/>
        <v>0</v>
      </c>
    </row>
    <row r="511" spans="1:19" ht="41.25" hidden="1" customHeight="1" x14ac:dyDescent="0.25">
      <c r="A511" s="10"/>
      <c r="B511" s="11">
        <v>472700</v>
      </c>
      <c r="C511" s="12" t="s">
        <v>360</v>
      </c>
      <c r="D511" s="80">
        <f>SUM(D512,D520)</f>
        <v>0</v>
      </c>
      <c r="E511" s="65">
        <f t="shared" ref="E511:O511" si="409">SUM(E512,E520)</f>
        <v>0</v>
      </c>
      <c r="F511" s="13">
        <f t="shared" si="409"/>
        <v>0</v>
      </c>
      <c r="G511" s="13">
        <f t="shared" si="409"/>
        <v>0</v>
      </c>
      <c r="H511" s="13">
        <f t="shared" si="409"/>
        <v>0</v>
      </c>
      <c r="I511" s="13">
        <f t="shared" si="409"/>
        <v>0</v>
      </c>
      <c r="J511" s="13">
        <f t="shared" si="409"/>
        <v>0</v>
      </c>
      <c r="K511" s="13">
        <f t="shared" si="409"/>
        <v>0</v>
      </c>
      <c r="L511" s="13">
        <f t="shared" si="409"/>
        <v>0</v>
      </c>
      <c r="M511" s="13">
        <f t="shared" si="409"/>
        <v>0</v>
      </c>
      <c r="N511" s="13">
        <f t="shared" si="409"/>
        <v>0</v>
      </c>
      <c r="O511" s="46">
        <f t="shared" si="409"/>
        <v>0</v>
      </c>
      <c r="P511" s="64">
        <f t="shared" si="402"/>
        <v>0</v>
      </c>
      <c r="Q511" s="46">
        <f t="shared" ref="Q511:R511" si="410">SUM(Q512,Q520)</f>
        <v>0</v>
      </c>
      <c r="R511" s="46">
        <f t="shared" si="410"/>
        <v>0</v>
      </c>
      <c r="S511" s="64">
        <f t="shared" si="396"/>
        <v>0</v>
      </c>
    </row>
    <row r="512" spans="1:19" hidden="1" x14ac:dyDescent="0.25">
      <c r="A512" s="14"/>
      <c r="B512" s="15">
        <v>472710</v>
      </c>
      <c r="C512" s="16" t="s">
        <v>361</v>
      </c>
      <c r="D512" s="81">
        <f>SUM(D513:D519)</f>
        <v>0</v>
      </c>
      <c r="E512" s="66">
        <f t="shared" ref="E512:O512" si="411">SUM(E513:E519)</f>
        <v>0</v>
      </c>
      <c r="F512" s="17">
        <f t="shared" si="411"/>
        <v>0</v>
      </c>
      <c r="G512" s="17">
        <f t="shared" si="411"/>
        <v>0</v>
      </c>
      <c r="H512" s="17">
        <f t="shared" si="411"/>
        <v>0</v>
      </c>
      <c r="I512" s="17">
        <f t="shared" si="411"/>
        <v>0</v>
      </c>
      <c r="J512" s="17">
        <f t="shared" si="411"/>
        <v>0</v>
      </c>
      <c r="K512" s="17">
        <f t="shared" si="411"/>
        <v>0</v>
      </c>
      <c r="L512" s="17">
        <f t="shared" si="411"/>
        <v>0</v>
      </c>
      <c r="M512" s="17">
        <f t="shared" si="411"/>
        <v>0</v>
      </c>
      <c r="N512" s="17">
        <f t="shared" si="411"/>
        <v>0</v>
      </c>
      <c r="O512" s="47">
        <f t="shared" si="411"/>
        <v>0</v>
      </c>
      <c r="P512" s="64">
        <f t="shared" si="402"/>
        <v>0</v>
      </c>
      <c r="Q512" s="47">
        <f t="shared" ref="Q512:R512" si="412">SUM(Q513:Q519)</f>
        <v>0</v>
      </c>
      <c r="R512" s="47">
        <f t="shared" si="412"/>
        <v>0</v>
      </c>
      <c r="S512" s="64">
        <f t="shared" si="396"/>
        <v>0</v>
      </c>
    </row>
    <row r="513" spans="1:19" ht="19.5" hidden="1" customHeight="1" x14ac:dyDescent="0.25">
      <c r="A513" s="14"/>
      <c r="B513" s="15">
        <v>472711</v>
      </c>
      <c r="C513" s="16" t="s">
        <v>587</v>
      </c>
      <c r="D513" s="86"/>
      <c r="E513" s="71"/>
      <c r="F513" s="27"/>
      <c r="G513" s="27"/>
      <c r="H513" s="27"/>
      <c r="I513" s="27"/>
      <c r="J513" s="27"/>
      <c r="K513" s="27"/>
      <c r="L513" s="27"/>
      <c r="M513" s="27"/>
      <c r="N513" s="27"/>
      <c r="O513" s="53"/>
      <c r="P513" s="64">
        <f t="shared" si="402"/>
        <v>0</v>
      </c>
      <c r="Q513" s="53"/>
      <c r="R513" s="53"/>
      <c r="S513" s="64">
        <f t="shared" si="396"/>
        <v>0</v>
      </c>
    </row>
    <row r="514" spans="1:19" ht="46.5" hidden="1" customHeight="1" x14ac:dyDescent="0.25">
      <c r="A514" s="14"/>
      <c r="B514" s="15">
        <v>472713</v>
      </c>
      <c r="C514" s="16" t="s">
        <v>588</v>
      </c>
      <c r="D514" s="82"/>
      <c r="E514" s="67"/>
      <c r="F514" s="18"/>
      <c r="G514" s="18"/>
      <c r="H514" s="18"/>
      <c r="I514" s="18"/>
      <c r="J514" s="18"/>
      <c r="K514" s="18"/>
      <c r="L514" s="18"/>
      <c r="M514" s="18"/>
      <c r="N514" s="18"/>
      <c r="O514" s="48"/>
      <c r="P514" s="64">
        <f t="shared" si="402"/>
        <v>0</v>
      </c>
      <c r="Q514" s="48"/>
      <c r="R514" s="48"/>
      <c r="S514" s="64">
        <f t="shared" si="396"/>
        <v>0</v>
      </c>
    </row>
    <row r="515" spans="1:19" hidden="1" x14ac:dyDescent="0.25">
      <c r="A515" s="14"/>
      <c r="B515" s="15">
        <v>472714</v>
      </c>
      <c r="C515" s="16" t="s">
        <v>362</v>
      </c>
      <c r="D515" s="82"/>
      <c r="E515" s="67"/>
      <c r="F515" s="18"/>
      <c r="G515" s="18"/>
      <c r="H515" s="18"/>
      <c r="I515" s="18"/>
      <c r="J515" s="18"/>
      <c r="K515" s="18"/>
      <c r="L515" s="18"/>
      <c r="M515" s="18"/>
      <c r="N515" s="18"/>
      <c r="O515" s="48"/>
      <c r="P515" s="64">
        <f t="shared" si="402"/>
        <v>0</v>
      </c>
      <c r="Q515" s="48"/>
      <c r="R515" s="48"/>
      <c r="S515" s="64">
        <f t="shared" si="396"/>
        <v>0</v>
      </c>
    </row>
    <row r="516" spans="1:19" hidden="1" x14ac:dyDescent="0.25">
      <c r="A516" s="14"/>
      <c r="B516" s="15">
        <v>472715</v>
      </c>
      <c r="C516" s="16" t="s">
        <v>363</v>
      </c>
      <c r="D516" s="82"/>
      <c r="E516" s="67"/>
      <c r="F516" s="18"/>
      <c r="G516" s="18"/>
      <c r="H516" s="18"/>
      <c r="I516" s="18"/>
      <c r="J516" s="18"/>
      <c r="K516" s="18"/>
      <c r="L516" s="18"/>
      <c r="M516" s="18"/>
      <c r="N516" s="18"/>
      <c r="O516" s="48"/>
      <c r="P516" s="64">
        <f t="shared" si="402"/>
        <v>0</v>
      </c>
      <c r="Q516" s="48"/>
      <c r="R516" s="48"/>
      <c r="S516" s="64">
        <f t="shared" si="396"/>
        <v>0</v>
      </c>
    </row>
    <row r="517" spans="1:19" ht="65.25" hidden="1" customHeight="1" x14ac:dyDescent="0.25">
      <c r="A517" s="14"/>
      <c r="B517" s="15">
        <v>472717</v>
      </c>
      <c r="C517" s="16" t="s">
        <v>589</v>
      </c>
      <c r="D517" s="82"/>
      <c r="E517" s="67"/>
      <c r="F517" s="18"/>
      <c r="G517" s="18"/>
      <c r="H517" s="18"/>
      <c r="I517" s="18"/>
      <c r="J517" s="18"/>
      <c r="K517" s="18"/>
      <c r="L517" s="18"/>
      <c r="M517" s="18"/>
      <c r="N517" s="18"/>
      <c r="O517" s="48"/>
      <c r="P517" s="64">
        <f t="shared" si="402"/>
        <v>0</v>
      </c>
      <c r="Q517" s="48"/>
      <c r="R517" s="48"/>
      <c r="S517" s="64">
        <f t="shared" si="396"/>
        <v>0</v>
      </c>
    </row>
    <row r="518" spans="1:19" ht="51.75" hidden="1" customHeight="1" x14ac:dyDescent="0.25">
      <c r="A518" s="14"/>
      <c r="B518" s="15">
        <v>472718</v>
      </c>
      <c r="C518" s="16" t="s">
        <v>590</v>
      </c>
      <c r="D518" s="82"/>
      <c r="E518" s="67"/>
      <c r="F518" s="18"/>
      <c r="G518" s="18"/>
      <c r="H518" s="18"/>
      <c r="I518" s="18"/>
      <c r="J518" s="18"/>
      <c r="K518" s="18"/>
      <c r="L518" s="18"/>
      <c r="M518" s="18"/>
      <c r="N518" s="18"/>
      <c r="O518" s="48"/>
      <c r="P518" s="64">
        <f t="shared" si="402"/>
        <v>0</v>
      </c>
      <c r="Q518" s="48"/>
      <c r="R518" s="48"/>
      <c r="S518" s="64">
        <f t="shared" si="396"/>
        <v>0</v>
      </c>
    </row>
    <row r="519" spans="1:19" ht="72" hidden="1" customHeight="1" x14ac:dyDescent="0.25">
      <c r="A519" s="14"/>
      <c r="B519" s="15">
        <v>472719</v>
      </c>
      <c r="C519" s="16" t="s">
        <v>591</v>
      </c>
      <c r="D519" s="82"/>
      <c r="E519" s="67"/>
      <c r="F519" s="18"/>
      <c r="G519" s="18"/>
      <c r="H519" s="18"/>
      <c r="I519" s="18"/>
      <c r="J519" s="18"/>
      <c r="K519" s="18"/>
      <c r="L519" s="18"/>
      <c r="M519" s="18"/>
      <c r="N519" s="18"/>
      <c r="O519" s="48"/>
      <c r="P519" s="64">
        <f t="shared" si="402"/>
        <v>0</v>
      </c>
      <c r="Q519" s="48"/>
      <c r="R519" s="48"/>
      <c r="S519" s="64">
        <f t="shared" si="396"/>
        <v>0</v>
      </c>
    </row>
    <row r="520" spans="1:19" hidden="1" x14ac:dyDescent="0.25">
      <c r="A520" s="14"/>
      <c r="B520" s="15">
        <v>472720</v>
      </c>
      <c r="C520" s="16" t="s">
        <v>364</v>
      </c>
      <c r="D520" s="81">
        <f>SUM(D521)</f>
        <v>0</v>
      </c>
      <c r="E520" s="66">
        <f t="shared" ref="E520:O520" si="413">SUM(E521)</f>
        <v>0</v>
      </c>
      <c r="F520" s="17">
        <f t="shared" si="413"/>
        <v>0</v>
      </c>
      <c r="G520" s="17">
        <f t="shared" si="413"/>
        <v>0</v>
      </c>
      <c r="H520" s="17">
        <f t="shared" si="413"/>
        <v>0</v>
      </c>
      <c r="I520" s="17">
        <f t="shared" si="413"/>
        <v>0</v>
      </c>
      <c r="J520" s="17">
        <f t="shared" si="413"/>
        <v>0</v>
      </c>
      <c r="K520" s="17">
        <f t="shared" si="413"/>
        <v>0</v>
      </c>
      <c r="L520" s="17">
        <f t="shared" si="413"/>
        <v>0</v>
      </c>
      <c r="M520" s="17">
        <f t="shared" si="413"/>
        <v>0</v>
      </c>
      <c r="N520" s="17">
        <f t="shared" si="413"/>
        <v>0</v>
      </c>
      <c r="O520" s="47">
        <f t="shared" si="413"/>
        <v>0</v>
      </c>
      <c r="P520" s="64">
        <f t="shared" si="402"/>
        <v>0</v>
      </c>
      <c r="Q520" s="47">
        <f t="shared" ref="Q520:R520" si="414">SUM(Q521)</f>
        <v>0</v>
      </c>
      <c r="R520" s="47">
        <f t="shared" si="414"/>
        <v>0</v>
      </c>
      <c r="S520" s="64">
        <f t="shared" si="396"/>
        <v>0</v>
      </c>
    </row>
    <row r="521" spans="1:19" ht="32.25" hidden="1" customHeight="1" x14ac:dyDescent="0.25">
      <c r="A521" s="14"/>
      <c r="B521" s="15">
        <v>472721</v>
      </c>
      <c r="C521" s="16" t="s">
        <v>512</v>
      </c>
      <c r="D521" s="82"/>
      <c r="E521" s="67"/>
      <c r="F521" s="18"/>
      <c r="G521" s="18"/>
      <c r="H521" s="18"/>
      <c r="I521" s="18"/>
      <c r="J521" s="18"/>
      <c r="K521" s="18"/>
      <c r="L521" s="18"/>
      <c r="M521" s="18"/>
      <c r="N521" s="18"/>
      <c r="O521" s="48"/>
      <c r="P521" s="64">
        <f t="shared" si="402"/>
        <v>0</v>
      </c>
      <c r="Q521" s="48"/>
      <c r="R521" s="48"/>
      <c r="S521" s="64">
        <f t="shared" si="396"/>
        <v>0</v>
      </c>
    </row>
    <row r="522" spans="1:19" ht="25.5" hidden="1" x14ac:dyDescent="0.25">
      <c r="A522" s="10"/>
      <c r="B522" s="11">
        <v>472800</v>
      </c>
      <c r="C522" s="12" t="s">
        <v>365</v>
      </c>
      <c r="D522" s="80">
        <f>SUM(D523)</f>
        <v>0</v>
      </c>
      <c r="E522" s="65">
        <f t="shared" ref="E522:O523" si="415">SUM(E523)</f>
        <v>0</v>
      </c>
      <c r="F522" s="13">
        <f t="shared" si="415"/>
        <v>0</v>
      </c>
      <c r="G522" s="13">
        <f t="shared" si="415"/>
        <v>0</v>
      </c>
      <c r="H522" s="13">
        <f t="shared" si="415"/>
        <v>0</v>
      </c>
      <c r="I522" s="13">
        <f t="shared" si="415"/>
        <v>0</v>
      </c>
      <c r="J522" s="13">
        <f t="shared" si="415"/>
        <v>0</v>
      </c>
      <c r="K522" s="13">
        <f t="shared" si="415"/>
        <v>0</v>
      </c>
      <c r="L522" s="13">
        <f t="shared" si="415"/>
        <v>0</v>
      </c>
      <c r="M522" s="13">
        <f t="shared" si="415"/>
        <v>0</v>
      </c>
      <c r="N522" s="13">
        <f t="shared" si="415"/>
        <v>0</v>
      </c>
      <c r="O522" s="46">
        <f t="shared" si="415"/>
        <v>0</v>
      </c>
      <c r="P522" s="64">
        <f t="shared" si="402"/>
        <v>0</v>
      </c>
      <c r="Q522" s="46">
        <f t="shared" ref="Q522:R523" si="416">SUM(Q523)</f>
        <v>0</v>
      </c>
      <c r="R522" s="46">
        <f t="shared" si="416"/>
        <v>0</v>
      </c>
      <c r="S522" s="64">
        <f t="shared" si="396"/>
        <v>0</v>
      </c>
    </row>
    <row r="523" spans="1:19" ht="25.5" hidden="1" x14ac:dyDescent="0.25">
      <c r="A523" s="14"/>
      <c r="B523" s="15">
        <v>472810</v>
      </c>
      <c r="C523" s="16" t="s">
        <v>366</v>
      </c>
      <c r="D523" s="81">
        <f>SUM(D524)</f>
        <v>0</v>
      </c>
      <c r="E523" s="66">
        <f t="shared" si="415"/>
        <v>0</v>
      </c>
      <c r="F523" s="17">
        <f t="shared" si="415"/>
        <v>0</v>
      </c>
      <c r="G523" s="17">
        <f t="shared" si="415"/>
        <v>0</v>
      </c>
      <c r="H523" s="17">
        <f t="shared" si="415"/>
        <v>0</v>
      </c>
      <c r="I523" s="17">
        <f t="shared" si="415"/>
        <v>0</v>
      </c>
      <c r="J523" s="17">
        <f t="shared" si="415"/>
        <v>0</v>
      </c>
      <c r="K523" s="17">
        <f t="shared" si="415"/>
        <v>0</v>
      </c>
      <c r="L523" s="17">
        <f t="shared" si="415"/>
        <v>0</v>
      </c>
      <c r="M523" s="17">
        <f t="shared" si="415"/>
        <v>0</v>
      </c>
      <c r="N523" s="17">
        <f t="shared" si="415"/>
        <v>0</v>
      </c>
      <c r="O523" s="47">
        <f t="shared" si="415"/>
        <v>0</v>
      </c>
      <c r="P523" s="64">
        <f t="shared" si="402"/>
        <v>0</v>
      </c>
      <c r="Q523" s="47">
        <f t="shared" si="416"/>
        <v>0</v>
      </c>
      <c r="R523" s="47">
        <f t="shared" si="416"/>
        <v>0</v>
      </c>
      <c r="S523" s="64">
        <f t="shared" si="396"/>
        <v>0</v>
      </c>
    </row>
    <row r="524" spans="1:19" ht="30" hidden="1" customHeight="1" x14ac:dyDescent="0.25">
      <c r="A524" s="14"/>
      <c r="B524" s="15">
        <v>472811</v>
      </c>
      <c r="C524" s="16" t="s">
        <v>365</v>
      </c>
      <c r="D524" s="82"/>
      <c r="E524" s="67"/>
      <c r="F524" s="18"/>
      <c r="G524" s="18"/>
      <c r="H524" s="18"/>
      <c r="I524" s="18"/>
      <c r="J524" s="18"/>
      <c r="K524" s="18"/>
      <c r="L524" s="18"/>
      <c r="M524" s="18"/>
      <c r="N524" s="18"/>
      <c r="O524" s="48"/>
      <c r="P524" s="64">
        <f t="shared" si="402"/>
        <v>0</v>
      </c>
      <c r="Q524" s="48"/>
      <c r="R524" s="48"/>
      <c r="S524" s="64">
        <f t="shared" si="396"/>
        <v>0</v>
      </c>
    </row>
    <row r="525" spans="1:19" hidden="1" x14ac:dyDescent="0.25">
      <c r="A525" s="10"/>
      <c r="B525" s="11">
        <v>472900</v>
      </c>
      <c r="C525" s="12" t="s">
        <v>367</v>
      </c>
      <c r="D525" s="80">
        <f>SUM(D526)</f>
        <v>0</v>
      </c>
      <c r="E525" s="65">
        <f t="shared" ref="E525:O526" si="417">SUM(E526)</f>
        <v>0</v>
      </c>
      <c r="F525" s="13">
        <f t="shared" si="417"/>
        <v>0</v>
      </c>
      <c r="G525" s="13">
        <f t="shared" si="417"/>
        <v>0</v>
      </c>
      <c r="H525" s="13">
        <f t="shared" si="417"/>
        <v>0</v>
      </c>
      <c r="I525" s="13">
        <f t="shared" si="417"/>
        <v>0</v>
      </c>
      <c r="J525" s="13">
        <f t="shared" si="417"/>
        <v>0</v>
      </c>
      <c r="K525" s="13">
        <f t="shared" si="417"/>
        <v>0</v>
      </c>
      <c r="L525" s="13">
        <f t="shared" si="417"/>
        <v>0</v>
      </c>
      <c r="M525" s="13">
        <f t="shared" si="417"/>
        <v>0</v>
      </c>
      <c r="N525" s="13">
        <f t="shared" si="417"/>
        <v>0</v>
      </c>
      <c r="O525" s="46">
        <f t="shared" si="417"/>
        <v>0</v>
      </c>
      <c r="P525" s="64">
        <f t="shared" si="402"/>
        <v>0</v>
      </c>
      <c r="Q525" s="46">
        <f t="shared" ref="Q525:R526" si="418">SUM(Q526)</f>
        <v>0</v>
      </c>
      <c r="R525" s="46">
        <f t="shared" si="418"/>
        <v>0</v>
      </c>
      <c r="S525" s="64">
        <f t="shared" si="396"/>
        <v>0</v>
      </c>
    </row>
    <row r="526" spans="1:19" hidden="1" x14ac:dyDescent="0.25">
      <c r="A526" s="14"/>
      <c r="B526" s="15">
        <v>472930</v>
      </c>
      <c r="C526" s="16" t="s">
        <v>368</v>
      </c>
      <c r="D526" s="81">
        <f>SUM(D527)</f>
        <v>0</v>
      </c>
      <c r="E526" s="66">
        <f t="shared" si="417"/>
        <v>0</v>
      </c>
      <c r="F526" s="17">
        <f t="shared" si="417"/>
        <v>0</v>
      </c>
      <c r="G526" s="17">
        <f t="shared" si="417"/>
        <v>0</v>
      </c>
      <c r="H526" s="17">
        <f t="shared" si="417"/>
        <v>0</v>
      </c>
      <c r="I526" s="17">
        <f t="shared" si="417"/>
        <v>0</v>
      </c>
      <c r="J526" s="17">
        <f t="shared" si="417"/>
        <v>0</v>
      </c>
      <c r="K526" s="17">
        <f t="shared" si="417"/>
        <v>0</v>
      </c>
      <c r="L526" s="17">
        <f t="shared" si="417"/>
        <v>0</v>
      </c>
      <c r="M526" s="17">
        <f t="shared" si="417"/>
        <v>0</v>
      </c>
      <c r="N526" s="17">
        <f t="shared" si="417"/>
        <v>0</v>
      </c>
      <c r="O526" s="47">
        <f t="shared" si="417"/>
        <v>0</v>
      </c>
      <c r="P526" s="64">
        <f t="shared" si="402"/>
        <v>0</v>
      </c>
      <c r="Q526" s="47">
        <f t="shared" si="418"/>
        <v>0</v>
      </c>
      <c r="R526" s="47">
        <f t="shared" si="418"/>
        <v>0</v>
      </c>
      <c r="S526" s="64">
        <f t="shared" si="396"/>
        <v>0</v>
      </c>
    </row>
    <row r="527" spans="1:19" ht="25.5" hidden="1" x14ac:dyDescent="0.25">
      <c r="A527" s="14"/>
      <c r="B527" s="15">
        <v>472931</v>
      </c>
      <c r="C527" s="16" t="s">
        <v>593</v>
      </c>
      <c r="D527" s="82"/>
      <c r="E527" s="67"/>
      <c r="F527" s="18"/>
      <c r="G527" s="18"/>
      <c r="H527" s="18"/>
      <c r="I527" s="18"/>
      <c r="J527" s="18"/>
      <c r="K527" s="18"/>
      <c r="L527" s="18"/>
      <c r="M527" s="18"/>
      <c r="N527" s="18"/>
      <c r="O527" s="48"/>
      <c r="P527" s="64">
        <f t="shared" si="402"/>
        <v>0</v>
      </c>
      <c r="Q527" s="48"/>
      <c r="R527" s="48"/>
      <c r="S527" s="64">
        <f t="shared" si="396"/>
        <v>0</v>
      </c>
    </row>
    <row r="528" spans="1:19" ht="25.5" x14ac:dyDescent="0.25">
      <c r="A528" s="10">
        <v>83</v>
      </c>
      <c r="B528" s="11">
        <v>481000</v>
      </c>
      <c r="C528" s="20" t="s">
        <v>369</v>
      </c>
      <c r="D528" s="80">
        <f>SUM(D529,D534)</f>
        <v>3800000</v>
      </c>
      <c r="E528" s="65">
        <f t="shared" ref="E528:O528" si="419">SUM(E529,E534)</f>
        <v>4800000</v>
      </c>
      <c r="F528" s="13">
        <f t="shared" si="419"/>
        <v>0</v>
      </c>
      <c r="G528" s="13">
        <f t="shared" si="419"/>
        <v>0</v>
      </c>
      <c r="H528" s="13">
        <f t="shared" si="419"/>
        <v>0</v>
      </c>
      <c r="I528" s="13">
        <f t="shared" si="419"/>
        <v>0</v>
      </c>
      <c r="J528" s="13">
        <f t="shared" si="419"/>
        <v>0</v>
      </c>
      <c r="K528" s="13">
        <f t="shared" si="419"/>
        <v>0</v>
      </c>
      <c r="L528" s="13">
        <f t="shared" si="419"/>
        <v>0</v>
      </c>
      <c r="M528" s="13">
        <f t="shared" si="419"/>
        <v>0</v>
      </c>
      <c r="N528" s="13">
        <f t="shared" si="419"/>
        <v>0</v>
      </c>
      <c r="O528" s="46">
        <f t="shared" si="419"/>
        <v>0</v>
      </c>
      <c r="P528" s="64">
        <f t="shared" si="402"/>
        <v>4800000</v>
      </c>
      <c r="Q528" s="46">
        <f t="shared" ref="Q528:R528" si="420">SUM(Q529,Q534)</f>
        <v>3800000</v>
      </c>
      <c r="R528" s="46">
        <f t="shared" si="420"/>
        <v>3800000</v>
      </c>
      <c r="S528" s="64">
        <f t="shared" si="396"/>
        <v>12400000</v>
      </c>
    </row>
    <row r="529" spans="1:19" ht="49.5" hidden="1" customHeight="1" x14ac:dyDescent="0.25">
      <c r="A529" s="10"/>
      <c r="B529" s="11">
        <v>481100</v>
      </c>
      <c r="C529" s="12" t="s">
        <v>370</v>
      </c>
      <c r="D529" s="80">
        <f>SUM(D530,D532)</f>
        <v>0</v>
      </c>
      <c r="E529" s="65">
        <f t="shared" ref="E529:O529" si="421">SUM(E530,E532)</f>
        <v>0</v>
      </c>
      <c r="F529" s="13">
        <f t="shared" si="421"/>
        <v>0</v>
      </c>
      <c r="G529" s="13">
        <f t="shared" si="421"/>
        <v>0</v>
      </c>
      <c r="H529" s="13">
        <f t="shared" si="421"/>
        <v>0</v>
      </c>
      <c r="I529" s="13">
        <f t="shared" si="421"/>
        <v>0</v>
      </c>
      <c r="J529" s="13">
        <f t="shared" si="421"/>
        <v>0</v>
      </c>
      <c r="K529" s="13">
        <f t="shared" si="421"/>
        <v>0</v>
      </c>
      <c r="L529" s="13">
        <f t="shared" si="421"/>
        <v>0</v>
      </c>
      <c r="M529" s="13">
        <f t="shared" si="421"/>
        <v>0</v>
      </c>
      <c r="N529" s="13">
        <f t="shared" si="421"/>
        <v>0</v>
      </c>
      <c r="O529" s="46">
        <f t="shared" si="421"/>
        <v>0</v>
      </c>
      <c r="P529" s="64">
        <f t="shared" si="402"/>
        <v>0</v>
      </c>
      <c r="Q529" s="46">
        <f t="shared" ref="Q529:R529" si="422">SUM(Q530,Q532)</f>
        <v>0</v>
      </c>
      <c r="R529" s="46">
        <f t="shared" si="422"/>
        <v>0</v>
      </c>
      <c r="S529" s="64">
        <f t="shared" si="396"/>
        <v>0</v>
      </c>
    </row>
    <row r="530" spans="1:19" ht="46.5" hidden="1" customHeight="1" x14ac:dyDescent="0.25">
      <c r="A530" s="10"/>
      <c r="B530" s="15">
        <v>481120</v>
      </c>
      <c r="C530" s="16" t="s">
        <v>371</v>
      </c>
      <c r="D530" s="81">
        <f>SUM(D531)</f>
        <v>0</v>
      </c>
      <c r="E530" s="66">
        <f t="shared" ref="E530:O530" si="423">SUM(E531)</f>
        <v>0</v>
      </c>
      <c r="F530" s="17">
        <f t="shared" si="423"/>
        <v>0</v>
      </c>
      <c r="G530" s="17">
        <f t="shared" si="423"/>
        <v>0</v>
      </c>
      <c r="H530" s="17">
        <f t="shared" si="423"/>
        <v>0</v>
      </c>
      <c r="I530" s="17">
        <f t="shared" si="423"/>
        <v>0</v>
      </c>
      <c r="J530" s="17">
        <f t="shared" si="423"/>
        <v>0</v>
      </c>
      <c r="K530" s="17">
        <f t="shared" si="423"/>
        <v>0</v>
      </c>
      <c r="L530" s="17">
        <f t="shared" si="423"/>
        <v>0</v>
      </c>
      <c r="M530" s="17">
        <f t="shared" si="423"/>
        <v>0</v>
      </c>
      <c r="N530" s="17">
        <f t="shared" si="423"/>
        <v>0</v>
      </c>
      <c r="O530" s="47">
        <f t="shared" si="423"/>
        <v>0</v>
      </c>
      <c r="P530" s="64">
        <f t="shared" si="402"/>
        <v>0</v>
      </c>
      <c r="Q530" s="47">
        <f t="shared" ref="Q530:R530" si="424">SUM(Q531)</f>
        <v>0</v>
      </c>
      <c r="R530" s="47">
        <f t="shared" si="424"/>
        <v>0</v>
      </c>
      <c r="S530" s="64">
        <f t="shared" si="396"/>
        <v>0</v>
      </c>
    </row>
    <row r="531" spans="1:19" ht="55.5" hidden="1" customHeight="1" x14ac:dyDescent="0.25">
      <c r="A531" s="10"/>
      <c r="B531" s="15">
        <v>481121</v>
      </c>
      <c r="C531" s="16" t="s">
        <v>592</v>
      </c>
      <c r="D531" s="90"/>
      <c r="E531" s="75"/>
      <c r="F531" s="31"/>
      <c r="G531" s="31"/>
      <c r="H531" s="31"/>
      <c r="I531" s="31"/>
      <c r="J531" s="31"/>
      <c r="K531" s="31"/>
      <c r="L531" s="31"/>
      <c r="M531" s="31"/>
      <c r="N531" s="31"/>
      <c r="O531" s="57"/>
      <c r="P531" s="64">
        <f t="shared" si="402"/>
        <v>0</v>
      </c>
      <c r="Q531" s="57"/>
      <c r="R531" s="57"/>
      <c r="S531" s="64">
        <f t="shared" si="396"/>
        <v>0</v>
      </c>
    </row>
    <row r="532" spans="1:19" hidden="1" x14ac:dyDescent="0.25">
      <c r="A532" s="14"/>
      <c r="B532" s="15">
        <v>481130</v>
      </c>
      <c r="C532" s="16" t="s">
        <v>372</v>
      </c>
      <c r="D532" s="81">
        <f>SUM(D533)</f>
        <v>0</v>
      </c>
      <c r="E532" s="66">
        <f t="shared" ref="E532:O532" si="425">SUM(E533)</f>
        <v>0</v>
      </c>
      <c r="F532" s="17">
        <f t="shared" si="425"/>
        <v>0</v>
      </c>
      <c r="G532" s="17">
        <f t="shared" si="425"/>
        <v>0</v>
      </c>
      <c r="H532" s="17">
        <f t="shared" si="425"/>
        <v>0</v>
      </c>
      <c r="I532" s="17">
        <f t="shared" si="425"/>
        <v>0</v>
      </c>
      <c r="J532" s="17">
        <f t="shared" si="425"/>
        <v>0</v>
      </c>
      <c r="K532" s="17">
        <f t="shared" si="425"/>
        <v>0</v>
      </c>
      <c r="L532" s="17">
        <f t="shared" si="425"/>
        <v>0</v>
      </c>
      <c r="M532" s="17">
        <f t="shared" si="425"/>
        <v>0</v>
      </c>
      <c r="N532" s="17">
        <f t="shared" si="425"/>
        <v>0</v>
      </c>
      <c r="O532" s="47">
        <f t="shared" si="425"/>
        <v>0</v>
      </c>
      <c r="P532" s="64">
        <f t="shared" si="402"/>
        <v>0</v>
      </c>
      <c r="Q532" s="47">
        <f t="shared" ref="Q532:R532" si="426">SUM(Q533)</f>
        <v>0</v>
      </c>
      <c r="R532" s="47">
        <f t="shared" si="426"/>
        <v>0</v>
      </c>
      <c r="S532" s="64">
        <f t="shared" si="396"/>
        <v>0</v>
      </c>
    </row>
    <row r="533" spans="1:19" ht="25.5" hidden="1" x14ac:dyDescent="0.25">
      <c r="A533" s="14"/>
      <c r="B533" s="15">
        <v>481131</v>
      </c>
      <c r="C533" s="16" t="s">
        <v>373</v>
      </c>
      <c r="D533" s="82"/>
      <c r="E533" s="67"/>
      <c r="F533" s="18"/>
      <c r="G533" s="18"/>
      <c r="H533" s="18"/>
      <c r="I533" s="18"/>
      <c r="J533" s="18"/>
      <c r="K533" s="18"/>
      <c r="L533" s="18"/>
      <c r="M533" s="18"/>
      <c r="N533" s="18"/>
      <c r="O533" s="48"/>
      <c r="P533" s="64">
        <f t="shared" si="402"/>
        <v>0</v>
      </c>
      <c r="Q533" s="48"/>
      <c r="R533" s="48"/>
      <c r="S533" s="64">
        <f t="shared" si="396"/>
        <v>0</v>
      </c>
    </row>
    <row r="534" spans="1:19" ht="25.5" x14ac:dyDescent="0.25">
      <c r="A534" s="10"/>
      <c r="B534" s="11">
        <v>481900</v>
      </c>
      <c r="C534" s="12" t="s">
        <v>374</v>
      </c>
      <c r="D534" s="80">
        <f>SUM(D535,D539,,D537,D542,D544)</f>
        <v>3800000</v>
      </c>
      <c r="E534" s="65">
        <f t="shared" ref="E534:O534" si="427">SUM(E535,E539,,E537,E542,E544)</f>
        <v>4800000</v>
      </c>
      <c r="F534" s="13">
        <f t="shared" si="427"/>
        <v>0</v>
      </c>
      <c r="G534" s="13">
        <f t="shared" si="427"/>
        <v>0</v>
      </c>
      <c r="H534" s="13">
        <f t="shared" si="427"/>
        <v>0</v>
      </c>
      <c r="I534" s="13">
        <f t="shared" si="427"/>
        <v>0</v>
      </c>
      <c r="J534" s="13">
        <f t="shared" si="427"/>
        <v>0</v>
      </c>
      <c r="K534" s="13">
        <f t="shared" si="427"/>
        <v>0</v>
      </c>
      <c r="L534" s="13">
        <f t="shared" si="427"/>
        <v>0</v>
      </c>
      <c r="M534" s="13">
        <f t="shared" si="427"/>
        <v>0</v>
      </c>
      <c r="N534" s="13">
        <f t="shared" si="427"/>
        <v>0</v>
      </c>
      <c r="O534" s="46">
        <f t="shared" si="427"/>
        <v>0</v>
      </c>
      <c r="P534" s="64">
        <f t="shared" si="402"/>
        <v>4800000</v>
      </c>
      <c r="Q534" s="46">
        <f t="shared" ref="Q534:R534" si="428">SUM(Q535,Q539,,Q537,Q542,Q544)</f>
        <v>3800000</v>
      </c>
      <c r="R534" s="46">
        <f t="shared" si="428"/>
        <v>3800000</v>
      </c>
      <c r="S534" s="64">
        <f t="shared" si="396"/>
        <v>12400000</v>
      </c>
    </row>
    <row r="535" spans="1:19" ht="25.5" hidden="1" x14ac:dyDescent="0.25">
      <c r="A535" s="14"/>
      <c r="B535" s="15">
        <v>481910</v>
      </c>
      <c r="C535" s="16" t="s">
        <v>375</v>
      </c>
      <c r="D535" s="81">
        <f>SUM(D536)</f>
        <v>0</v>
      </c>
      <c r="E535" s="66">
        <f t="shared" ref="E535:O535" si="429">SUM(E536)</f>
        <v>0</v>
      </c>
      <c r="F535" s="17">
        <f t="shared" si="429"/>
        <v>0</v>
      </c>
      <c r="G535" s="17">
        <f t="shared" si="429"/>
        <v>0</v>
      </c>
      <c r="H535" s="17">
        <f t="shared" si="429"/>
        <v>0</v>
      </c>
      <c r="I535" s="17">
        <f t="shared" si="429"/>
        <v>0</v>
      </c>
      <c r="J535" s="17">
        <f t="shared" si="429"/>
        <v>0</v>
      </c>
      <c r="K535" s="17">
        <f t="shared" si="429"/>
        <v>0</v>
      </c>
      <c r="L535" s="17">
        <f t="shared" si="429"/>
        <v>0</v>
      </c>
      <c r="M535" s="17">
        <f t="shared" si="429"/>
        <v>0</v>
      </c>
      <c r="N535" s="17">
        <f t="shared" si="429"/>
        <v>0</v>
      </c>
      <c r="O535" s="47">
        <f t="shared" si="429"/>
        <v>0</v>
      </c>
      <c r="P535" s="64">
        <f t="shared" si="402"/>
        <v>0</v>
      </c>
      <c r="Q535" s="47">
        <f t="shared" ref="Q535:R535" si="430">SUM(Q536)</f>
        <v>0</v>
      </c>
      <c r="R535" s="47">
        <f t="shared" si="430"/>
        <v>0</v>
      </c>
      <c r="S535" s="64">
        <f t="shared" si="396"/>
        <v>0</v>
      </c>
    </row>
    <row r="536" spans="1:19" ht="25.5" hidden="1" x14ac:dyDescent="0.25">
      <c r="A536" s="14"/>
      <c r="B536" s="15">
        <v>481911</v>
      </c>
      <c r="C536" s="16" t="s">
        <v>376</v>
      </c>
      <c r="D536" s="82"/>
      <c r="E536" s="67"/>
      <c r="F536" s="18"/>
      <c r="G536" s="18"/>
      <c r="H536" s="18"/>
      <c r="I536" s="18"/>
      <c r="J536" s="18"/>
      <c r="K536" s="18"/>
      <c r="L536" s="18"/>
      <c r="M536" s="18"/>
      <c r="N536" s="18"/>
      <c r="O536" s="48"/>
      <c r="P536" s="64">
        <f t="shared" si="402"/>
        <v>0</v>
      </c>
      <c r="Q536" s="48"/>
      <c r="R536" s="48"/>
      <c r="S536" s="64">
        <f t="shared" si="396"/>
        <v>0</v>
      </c>
    </row>
    <row r="537" spans="1:19" hidden="1" x14ac:dyDescent="0.25">
      <c r="A537" s="14"/>
      <c r="B537" s="15">
        <v>481930</v>
      </c>
      <c r="C537" s="16" t="s">
        <v>377</v>
      </c>
      <c r="D537" s="83">
        <f>SUM(D538)</f>
        <v>0</v>
      </c>
      <c r="E537" s="68">
        <f t="shared" ref="E537:O537" si="431">SUM(E538)</f>
        <v>0</v>
      </c>
      <c r="F537" s="19">
        <f t="shared" si="431"/>
        <v>0</v>
      </c>
      <c r="G537" s="19">
        <f t="shared" si="431"/>
        <v>0</v>
      </c>
      <c r="H537" s="19">
        <f t="shared" si="431"/>
        <v>0</v>
      </c>
      <c r="I537" s="19">
        <f t="shared" si="431"/>
        <v>0</v>
      </c>
      <c r="J537" s="19">
        <f t="shared" si="431"/>
        <v>0</v>
      </c>
      <c r="K537" s="19">
        <f t="shared" si="431"/>
        <v>0</v>
      </c>
      <c r="L537" s="19">
        <f t="shared" si="431"/>
        <v>0</v>
      </c>
      <c r="M537" s="19">
        <f t="shared" si="431"/>
        <v>0</v>
      </c>
      <c r="N537" s="19">
        <f t="shared" si="431"/>
        <v>0</v>
      </c>
      <c r="O537" s="49">
        <f t="shared" si="431"/>
        <v>0</v>
      </c>
      <c r="P537" s="64">
        <f t="shared" si="402"/>
        <v>0</v>
      </c>
      <c r="Q537" s="49">
        <f t="shared" ref="Q537:R537" si="432">SUM(Q538)</f>
        <v>0</v>
      </c>
      <c r="R537" s="49">
        <f t="shared" si="432"/>
        <v>0</v>
      </c>
      <c r="S537" s="64">
        <f t="shared" si="396"/>
        <v>0</v>
      </c>
    </row>
    <row r="538" spans="1:19" hidden="1" x14ac:dyDescent="0.25">
      <c r="A538" s="14"/>
      <c r="B538" s="15">
        <v>481931</v>
      </c>
      <c r="C538" s="16" t="s">
        <v>377</v>
      </c>
      <c r="D538" s="82"/>
      <c r="E538" s="67"/>
      <c r="F538" s="18"/>
      <c r="G538" s="18"/>
      <c r="H538" s="18"/>
      <c r="I538" s="18"/>
      <c r="J538" s="18"/>
      <c r="K538" s="18"/>
      <c r="L538" s="18"/>
      <c r="M538" s="18"/>
      <c r="N538" s="18"/>
      <c r="O538" s="48"/>
      <c r="P538" s="64">
        <f t="shared" si="402"/>
        <v>0</v>
      </c>
      <c r="Q538" s="48"/>
      <c r="R538" s="48"/>
      <c r="S538" s="64">
        <f t="shared" si="396"/>
        <v>0</v>
      </c>
    </row>
    <row r="539" spans="1:19" ht="25.5" x14ac:dyDescent="0.25">
      <c r="A539" s="14"/>
      <c r="B539" s="15">
        <v>481940</v>
      </c>
      <c r="C539" s="16" t="s">
        <v>378</v>
      </c>
      <c r="D539" s="81">
        <f>SUM(D540:D541)</f>
        <v>3800000</v>
      </c>
      <c r="E539" s="66">
        <f t="shared" ref="E539:O539" si="433">SUM(E540:E541)</f>
        <v>4800000</v>
      </c>
      <c r="F539" s="17">
        <f t="shared" si="433"/>
        <v>0</v>
      </c>
      <c r="G539" s="17">
        <f t="shared" si="433"/>
        <v>0</v>
      </c>
      <c r="H539" s="17">
        <f t="shared" si="433"/>
        <v>0</v>
      </c>
      <c r="I539" s="17">
        <f t="shared" si="433"/>
        <v>0</v>
      </c>
      <c r="J539" s="17">
        <f t="shared" si="433"/>
        <v>0</v>
      </c>
      <c r="K539" s="17">
        <f t="shared" si="433"/>
        <v>0</v>
      </c>
      <c r="L539" s="17">
        <f t="shared" si="433"/>
        <v>0</v>
      </c>
      <c r="M539" s="17">
        <f t="shared" si="433"/>
        <v>0</v>
      </c>
      <c r="N539" s="17">
        <f t="shared" si="433"/>
        <v>0</v>
      </c>
      <c r="O539" s="47">
        <f t="shared" si="433"/>
        <v>0</v>
      </c>
      <c r="P539" s="64">
        <f t="shared" si="402"/>
        <v>4800000</v>
      </c>
      <c r="Q539" s="47">
        <f t="shared" ref="Q539:R539" si="434">SUM(Q540:Q541)</f>
        <v>3800000</v>
      </c>
      <c r="R539" s="47">
        <f t="shared" si="434"/>
        <v>3800000</v>
      </c>
      <c r="S539" s="64">
        <f t="shared" si="396"/>
        <v>12400000</v>
      </c>
    </row>
    <row r="540" spans="1:19" ht="71.25" customHeight="1" thickBot="1" x14ac:dyDescent="0.3">
      <c r="A540" s="14"/>
      <c r="B540" s="15">
        <v>481941</v>
      </c>
      <c r="C540" s="16" t="s">
        <v>741</v>
      </c>
      <c r="D540" s="82">
        <v>3800000</v>
      </c>
      <c r="E540" s="67">
        <v>4800000</v>
      </c>
      <c r="F540" s="18"/>
      <c r="G540" s="18"/>
      <c r="H540" s="18"/>
      <c r="I540" s="18"/>
      <c r="J540" s="18"/>
      <c r="K540" s="18"/>
      <c r="L540" s="18"/>
      <c r="M540" s="18"/>
      <c r="N540" s="18"/>
      <c r="O540" s="48"/>
      <c r="P540" s="64">
        <f t="shared" si="402"/>
        <v>4800000</v>
      </c>
      <c r="Q540" s="48">
        <v>3800000</v>
      </c>
      <c r="R540" s="48">
        <v>3800000</v>
      </c>
      <c r="S540" s="64">
        <f t="shared" si="396"/>
        <v>12400000</v>
      </c>
    </row>
    <row r="541" spans="1:19" hidden="1" x14ac:dyDescent="0.25">
      <c r="A541" s="14"/>
      <c r="B541" s="15">
        <v>481942</v>
      </c>
      <c r="C541" s="16" t="s">
        <v>380</v>
      </c>
      <c r="D541" s="82"/>
      <c r="E541" s="67"/>
      <c r="F541" s="18"/>
      <c r="G541" s="18"/>
      <c r="H541" s="18"/>
      <c r="I541" s="18"/>
      <c r="J541" s="18"/>
      <c r="K541" s="18"/>
      <c r="L541" s="18"/>
      <c r="M541" s="18"/>
      <c r="N541" s="18"/>
      <c r="O541" s="48"/>
      <c r="P541" s="64">
        <f t="shared" si="402"/>
        <v>0</v>
      </c>
      <c r="Q541" s="48"/>
      <c r="R541" s="48"/>
      <c r="S541" s="64">
        <f t="shared" si="396"/>
        <v>0</v>
      </c>
    </row>
    <row r="542" spans="1:19" hidden="1" x14ac:dyDescent="0.25">
      <c r="A542" s="14"/>
      <c r="B542" s="15">
        <v>481950</v>
      </c>
      <c r="C542" s="16" t="s">
        <v>381</v>
      </c>
      <c r="D542" s="83">
        <f>SUM(D543)</f>
        <v>0</v>
      </c>
      <c r="E542" s="68">
        <f t="shared" ref="E542:O542" si="435">SUM(E543)</f>
        <v>0</v>
      </c>
      <c r="F542" s="19">
        <f t="shared" si="435"/>
        <v>0</v>
      </c>
      <c r="G542" s="19">
        <f t="shared" si="435"/>
        <v>0</v>
      </c>
      <c r="H542" s="19">
        <f t="shared" si="435"/>
        <v>0</v>
      </c>
      <c r="I542" s="19">
        <f t="shared" si="435"/>
        <v>0</v>
      </c>
      <c r="J542" s="19">
        <f t="shared" si="435"/>
        <v>0</v>
      </c>
      <c r="K542" s="19">
        <f t="shared" si="435"/>
        <v>0</v>
      </c>
      <c r="L542" s="19">
        <f t="shared" si="435"/>
        <v>0</v>
      </c>
      <c r="M542" s="19">
        <f t="shared" si="435"/>
        <v>0</v>
      </c>
      <c r="N542" s="19">
        <f t="shared" si="435"/>
        <v>0</v>
      </c>
      <c r="O542" s="49">
        <f t="shared" si="435"/>
        <v>0</v>
      </c>
      <c r="P542" s="64">
        <f t="shared" si="402"/>
        <v>0</v>
      </c>
      <c r="Q542" s="49">
        <f t="shared" ref="Q542:R542" si="436">SUM(Q543)</f>
        <v>0</v>
      </c>
      <c r="R542" s="49">
        <f t="shared" si="436"/>
        <v>0</v>
      </c>
      <c r="S542" s="64">
        <f t="shared" si="396"/>
        <v>0</v>
      </c>
    </row>
    <row r="543" spans="1:19" hidden="1" x14ac:dyDescent="0.25">
      <c r="A543" s="14"/>
      <c r="B543" s="15">
        <v>481951</v>
      </c>
      <c r="C543" s="16" t="s">
        <v>381</v>
      </c>
      <c r="D543" s="82"/>
      <c r="E543" s="67"/>
      <c r="F543" s="18"/>
      <c r="G543" s="18"/>
      <c r="H543" s="18"/>
      <c r="I543" s="18"/>
      <c r="J543" s="18"/>
      <c r="K543" s="18"/>
      <c r="L543" s="18"/>
      <c r="M543" s="18"/>
      <c r="N543" s="18"/>
      <c r="O543" s="48"/>
      <c r="P543" s="64">
        <f t="shared" si="402"/>
        <v>0</v>
      </c>
      <c r="Q543" s="48"/>
      <c r="R543" s="48"/>
      <c r="S543" s="64">
        <f t="shared" si="396"/>
        <v>0</v>
      </c>
    </row>
    <row r="544" spans="1:19" ht="25.5" hidden="1" x14ac:dyDescent="0.25">
      <c r="A544" s="14"/>
      <c r="B544" s="15">
        <v>481990</v>
      </c>
      <c r="C544" s="16" t="s">
        <v>374</v>
      </c>
      <c r="D544" s="81">
        <f>SUM(D545)</f>
        <v>0</v>
      </c>
      <c r="E544" s="66">
        <f t="shared" ref="E544:O544" si="437">SUM(E545)</f>
        <v>0</v>
      </c>
      <c r="F544" s="17">
        <f t="shared" si="437"/>
        <v>0</v>
      </c>
      <c r="G544" s="17">
        <f t="shared" si="437"/>
        <v>0</v>
      </c>
      <c r="H544" s="17">
        <f t="shared" si="437"/>
        <v>0</v>
      </c>
      <c r="I544" s="17">
        <f t="shared" si="437"/>
        <v>0</v>
      </c>
      <c r="J544" s="17">
        <f t="shared" si="437"/>
        <v>0</v>
      </c>
      <c r="K544" s="17">
        <f t="shared" si="437"/>
        <v>0</v>
      </c>
      <c r="L544" s="17">
        <f t="shared" si="437"/>
        <v>0</v>
      </c>
      <c r="M544" s="17">
        <f t="shared" si="437"/>
        <v>0</v>
      </c>
      <c r="N544" s="17">
        <f t="shared" si="437"/>
        <v>0</v>
      </c>
      <c r="O544" s="47">
        <f t="shared" si="437"/>
        <v>0</v>
      </c>
      <c r="P544" s="64">
        <f t="shared" si="402"/>
        <v>0</v>
      </c>
      <c r="Q544" s="47">
        <f t="shared" ref="Q544:R544" si="438">SUM(Q545)</f>
        <v>0</v>
      </c>
      <c r="R544" s="47">
        <f t="shared" si="438"/>
        <v>0</v>
      </c>
      <c r="S544" s="64">
        <f t="shared" si="396"/>
        <v>0</v>
      </c>
    </row>
    <row r="545" spans="1:19" ht="25.5" hidden="1" x14ac:dyDescent="0.25">
      <c r="A545" s="14"/>
      <c r="B545" s="15">
        <v>481991</v>
      </c>
      <c r="C545" s="16" t="s">
        <v>374</v>
      </c>
      <c r="D545" s="82"/>
      <c r="E545" s="67"/>
      <c r="F545" s="18"/>
      <c r="G545" s="18"/>
      <c r="H545" s="18"/>
      <c r="I545" s="18"/>
      <c r="J545" s="18"/>
      <c r="K545" s="18"/>
      <c r="L545" s="18"/>
      <c r="M545" s="18"/>
      <c r="N545" s="18"/>
      <c r="O545" s="48"/>
      <c r="P545" s="64">
        <f t="shared" si="402"/>
        <v>0</v>
      </c>
      <c r="Q545" s="48"/>
      <c r="R545" s="48"/>
      <c r="S545" s="64">
        <f t="shared" si="396"/>
        <v>0</v>
      </c>
    </row>
    <row r="546" spans="1:19" ht="25.5" hidden="1" x14ac:dyDescent="0.25">
      <c r="A546" s="10"/>
      <c r="B546" s="11">
        <v>482000</v>
      </c>
      <c r="C546" s="20" t="s">
        <v>382</v>
      </c>
      <c r="D546" s="80">
        <f>SUM(D547,D557,D566)</f>
        <v>0</v>
      </c>
      <c r="E546" s="65">
        <f t="shared" ref="E546:O546" si="439">SUM(E547,E557,E566)</f>
        <v>0</v>
      </c>
      <c r="F546" s="13">
        <f t="shared" si="439"/>
        <v>0</v>
      </c>
      <c r="G546" s="13">
        <f t="shared" si="439"/>
        <v>0</v>
      </c>
      <c r="H546" s="13">
        <f t="shared" si="439"/>
        <v>0</v>
      </c>
      <c r="I546" s="13">
        <f t="shared" si="439"/>
        <v>0</v>
      </c>
      <c r="J546" s="13">
        <f t="shared" si="439"/>
        <v>0</v>
      </c>
      <c r="K546" s="13">
        <f t="shared" si="439"/>
        <v>0</v>
      </c>
      <c r="L546" s="13">
        <f t="shared" si="439"/>
        <v>0</v>
      </c>
      <c r="M546" s="13">
        <f t="shared" si="439"/>
        <v>0</v>
      </c>
      <c r="N546" s="13">
        <f t="shared" si="439"/>
        <v>0</v>
      </c>
      <c r="O546" s="46">
        <f t="shared" si="439"/>
        <v>0</v>
      </c>
      <c r="P546" s="64">
        <f t="shared" si="402"/>
        <v>0</v>
      </c>
      <c r="Q546" s="46">
        <f t="shared" ref="Q546:R546" si="440">SUM(Q547,Q557,Q566)</f>
        <v>0</v>
      </c>
      <c r="R546" s="46">
        <f t="shared" si="440"/>
        <v>0</v>
      </c>
      <c r="S546" s="64">
        <f t="shared" si="396"/>
        <v>0</v>
      </c>
    </row>
    <row r="547" spans="1:19" hidden="1" x14ac:dyDescent="0.25">
      <c r="A547" s="10"/>
      <c r="B547" s="36">
        <v>482100</v>
      </c>
      <c r="C547" s="12" t="s">
        <v>383</v>
      </c>
      <c r="D547" s="80">
        <f>SUM(D548,D553,D555,D551)</f>
        <v>0</v>
      </c>
      <c r="E547" s="110">
        <f t="shared" ref="E547:O547" si="441">SUM(E548,E553,E555,E551)</f>
        <v>0</v>
      </c>
      <c r="F547" s="13">
        <f t="shared" si="441"/>
        <v>0</v>
      </c>
      <c r="G547" s="13">
        <f t="shared" si="441"/>
        <v>0</v>
      </c>
      <c r="H547" s="13">
        <f t="shared" si="441"/>
        <v>0</v>
      </c>
      <c r="I547" s="13">
        <f t="shared" si="441"/>
        <v>0</v>
      </c>
      <c r="J547" s="13">
        <f t="shared" si="441"/>
        <v>0</v>
      </c>
      <c r="K547" s="13">
        <f t="shared" si="441"/>
        <v>0</v>
      </c>
      <c r="L547" s="13">
        <f t="shared" si="441"/>
        <v>0</v>
      </c>
      <c r="M547" s="13">
        <f t="shared" si="441"/>
        <v>0</v>
      </c>
      <c r="N547" s="13">
        <f t="shared" si="441"/>
        <v>0</v>
      </c>
      <c r="O547" s="111">
        <f t="shared" si="441"/>
        <v>0</v>
      </c>
      <c r="P547" s="64">
        <f t="shared" si="402"/>
        <v>0</v>
      </c>
      <c r="Q547" s="13">
        <f t="shared" ref="Q547:R547" si="442">SUM(Q548,Q553,Q555,Q551)</f>
        <v>0</v>
      </c>
      <c r="R547" s="13">
        <f t="shared" si="442"/>
        <v>0</v>
      </c>
      <c r="S547" s="64">
        <f t="shared" si="396"/>
        <v>0</v>
      </c>
    </row>
    <row r="548" spans="1:19" hidden="1" x14ac:dyDescent="0.25">
      <c r="A548" s="14"/>
      <c r="B548" s="37">
        <v>482110</v>
      </c>
      <c r="C548" s="16" t="s">
        <v>384</v>
      </c>
      <c r="D548" s="81">
        <f>SUM(D549:D550)</f>
        <v>0</v>
      </c>
      <c r="E548" s="66">
        <f t="shared" ref="E548:O548" si="443">SUM(E549:E550)</f>
        <v>0</v>
      </c>
      <c r="F548" s="17">
        <f t="shared" si="443"/>
        <v>0</v>
      </c>
      <c r="G548" s="17">
        <f t="shared" si="443"/>
        <v>0</v>
      </c>
      <c r="H548" s="17">
        <f t="shared" si="443"/>
        <v>0</v>
      </c>
      <c r="I548" s="17">
        <f t="shared" si="443"/>
        <v>0</v>
      </c>
      <c r="J548" s="17">
        <f t="shared" si="443"/>
        <v>0</v>
      </c>
      <c r="K548" s="17">
        <f t="shared" si="443"/>
        <v>0</v>
      </c>
      <c r="L548" s="17">
        <f t="shared" si="443"/>
        <v>0</v>
      </c>
      <c r="M548" s="17">
        <f t="shared" si="443"/>
        <v>0</v>
      </c>
      <c r="N548" s="17">
        <f t="shared" si="443"/>
        <v>0</v>
      </c>
      <c r="O548" s="47">
        <f t="shared" si="443"/>
        <v>0</v>
      </c>
      <c r="P548" s="64">
        <f t="shared" si="402"/>
        <v>0</v>
      </c>
      <c r="Q548" s="47">
        <f t="shared" ref="Q548:R548" si="444">SUM(Q549:Q550)</f>
        <v>0</v>
      </c>
      <c r="R548" s="47">
        <f t="shared" si="444"/>
        <v>0</v>
      </c>
      <c r="S548" s="64">
        <f t="shared" si="396"/>
        <v>0</v>
      </c>
    </row>
    <row r="549" spans="1:19" hidden="1" x14ac:dyDescent="0.25">
      <c r="A549" s="14"/>
      <c r="B549" s="15">
        <v>482111</v>
      </c>
      <c r="C549" s="16" t="s">
        <v>385</v>
      </c>
      <c r="D549" s="82"/>
      <c r="E549" s="67"/>
      <c r="F549" s="18"/>
      <c r="G549" s="18"/>
      <c r="H549" s="18"/>
      <c r="I549" s="18"/>
      <c r="J549" s="18"/>
      <c r="K549" s="18"/>
      <c r="L549" s="18"/>
      <c r="M549" s="18"/>
      <c r="N549" s="18"/>
      <c r="O549" s="48"/>
      <c r="P549" s="64">
        <f t="shared" si="402"/>
        <v>0</v>
      </c>
      <c r="Q549" s="48"/>
      <c r="R549" s="48"/>
      <c r="S549" s="64">
        <f t="shared" si="396"/>
        <v>0</v>
      </c>
    </row>
    <row r="550" spans="1:19" hidden="1" x14ac:dyDescent="0.25">
      <c r="A550" s="14"/>
      <c r="B550" s="15">
        <v>482112</v>
      </c>
      <c r="C550" s="16" t="s">
        <v>386</v>
      </c>
      <c r="D550" s="82"/>
      <c r="E550" s="67"/>
      <c r="F550" s="18"/>
      <c r="G550" s="18"/>
      <c r="H550" s="18"/>
      <c r="I550" s="18"/>
      <c r="J550" s="18"/>
      <c r="K550" s="18"/>
      <c r="L550" s="18"/>
      <c r="M550" s="18"/>
      <c r="N550" s="18"/>
      <c r="O550" s="48"/>
      <c r="P550" s="64">
        <f t="shared" si="402"/>
        <v>0</v>
      </c>
      <c r="Q550" s="48"/>
      <c r="R550" s="48"/>
      <c r="S550" s="64">
        <f t="shared" si="396"/>
        <v>0</v>
      </c>
    </row>
    <row r="551" spans="1:19" hidden="1" x14ac:dyDescent="0.25">
      <c r="A551" s="14"/>
      <c r="B551" s="15">
        <v>482120</v>
      </c>
      <c r="C551" s="16" t="s">
        <v>500</v>
      </c>
      <c r="D551" s="83">
        <f>SUM(D552)</f>
        <v>0</v>
      </c>
      <c r="E551" s="102">
        <f t="shared" ref="E551:O551" si="445">SUM(E552)</f>
        <v>0</v>
      </c>
      <c r="F551" s="19">
        <f t="shared" si="445"/>
        <v>0</v>
      </c>
      <c r="G551" s="19">
        <f t="shared" si="445"/>
        <v>0</v>
      </c>
      <c r="H551" s="19">
        <f t="shared" si="445"/>
        <v>0</v>
      </c>
      <c r="I551" s="19">
        <f t="shared" si="445"/>
        <v>0</v>
      </c>
      <c r="J551" s="19">
        <f t="shared" si="445"/>
        <v>0</v>
      </c>
      <c r="K551" s="19">
        <f t="shared" si="445"/>
        <v>0</v>
      </c>
      <c r="L551" s="19">
        <f t="shared" si="445"/>
        <v>0</v>
      </c>
      <c r="M551" s="19">
        <f t="shared" si="445"/>
        <v>0</v>
      </c>
      <c r="N551" s="19">
        <f t="shared" si="445"/>
        <v>0</v>
      </c>
      <c r="O551" s="103">
        <f t="shared" si="445"/>
        <v>0</v>
      </c>
      <c r="P551" s="64">
        <f t="shared" si="402"/>
        <v>0</v>
      </c>
      <c r="Q551" s="19">
        <f t="shared" ref="Q551:R551" si="446">SUM(Q552)</f>
        <v>0</v>
      </c>
      <c r="R551" s="19">
        <f t="shared" si="446"/>
        <v>0</v>
      </c>
      <c r="S551" s="64">
        <f t="shared" si="396"/>
        <v>0</v>
      </c>
    </row>
    <row r="552" spans="1:19" hidden="1" x14ac:dyDescent="0.25">
      <c r="A552" s="14"/>
      <c r="B552" s="15">
        <v>482121</v>
      </c>
      <c r="C552" s="16" t="s">
        <v>501</v>
      </c>
      <c r="D552" s="82"/>
      <c r="E552" s="67"/>
      <c r="F552" s="18"/>
      <c r="G552" s="18"/>
      <c r="H552" s="18"/>
      <c r="I552" s="18"/>
      <c r="J552" s="18"/>
      <c r="K552" s="18"/>
      <c r="L552" s="18"/>
      <c r="M552" s="18"/>
      <c r="N552" s="18"/>
      <c r="O552" s="48"/>
      <c r="P552" s="64">
        <f t="shared" si="402"/>
        <v>0</v>
      </c>
      <c r="Q552" s="48"/>
      <c r="R552" s="48"/>
      <c r="S552" s="64">
        <f t="shared" si="396"/>
        <v>0</v>
      </c>
    </row>
    <row r="553" spans="1:19" ht="25.5" hidden="1" x14ac:dyDescent="0.25">
      <c r="A553" s="14"/>
      <c r="B553" s="15">
        <v>482130</v>
      </c>
      <c r="C553" s="16" t="s">
        <v>387</v>
      </c>
      <c r="D553" s="81">
        <f>SUM(D554)</f>
        <v>0</v>
      </c>
      <c r="E553" s="66">
        <f t="shared" ref="E553:O553" si="447">SUM(E554)</f>
        <v>0</v>
      </c>
      <c r="F553" s="17">
        <f t="shared" si="447"/>
        <v>0</v>
      </c>
      <c r="G553" s="17">
        <f t="shared" si="447"/>
        <v>0</v>
      </c>
      <c r="H553" s="17">
        <f t="shared" si="447"/>
        <v>0</v>
      </c>
      <c r="I553" s="17">
        <f t="shared" si="447"/>
        <v>0</v>
      </c>
      <c r="J553" s="17">
        <f t="shared" si="447"/>
        <v>0</v>
      </c>
      <c r="K553" s="17">
        <f t="shared" si="447"/>
        <v>0</v>
      </c>
      <c r="L553" s="17">
        <f t="shared" si="447"/>
        <v>0</v>
      </c>
      <c r="M553" s="17">
        <f t="shared" si="447"/>
        <v>0</v>
      </c>
      <c r="N553" s="17">
        <f t="shared" si="447"/>
        <v>0</v>
      </c>
      <c r="O553" s="47">
        <f t="shared" si="447"/>
        <v>0</v>
      </c>
      <c r="P553" s="64">
        <f t="shared" si="402"/>
        <v>0</v>
      </c>
      <c r="Q553" s="47">
        <f t="shared" ref="Q553:R553" si="448">SUM(Q554)</f>
        <v>0</v>
      </c>
      <c r="R553" s="47">
        <f t="shared" si="448"/>
        <v>0</v>
      </c>
      <c r="S553" s="64">
        <f t="shared" si="396"/>
        <v>0</v>
      </c>
    </row>
    <row r="554" spans="1:19" ht="39.75" hidden="1" customHeight="1" x14ac:dyDescent="0.25">
      <c r="A554" s="14"/>
      <c r="B554" s="15">
        <v>482131</v>
      </c>
      <c r="C554" s="16" t="s">
        <v>388</v>
      </c>
      <c r="D554" s="82"/>
      <c r="E554" s="67"/>
      <c r="F554" s="18"/>
      <c r="G554" s="18"/>
      <c r="H554" s="18"/>
      <c r="I554" s="18"/>
      <c r="J554" s="18"/>
      <c r="K554" s="18"/>
      <c r="L554" s="18"/>
      <c r="M554" s="18"/>
      <c r="N554" s="18"/>
      <c r="O554" s="48"/>
      <c r="P554" s="64">
        <f t="shared" si="402"/>
        <v>0</v>
      </c>
      <c r="Q554" s="48"/>
      <c r="R554" s="48"/>
      <c r="S554" s="64">
        <f t="shared" si="396"/>
        <v>0</v>
      </c>
    </row>
    <row r="555" spans="1:19" hidden="1" x14ac:dyDescent="0.25">
      <c r="A555" s="14"/>
      <c r="B555" s="15">
        <v>482190</v>
      </c>
      <c r="C555" s="16" t="s">
        <v>383</v>
      </c>
      <c r="D555" s="81">
        <f>SUM(D556)</f>
        <v>0</v>
      </c>
      <c r="E555" s="66">
        <f t="shared" ref="E555:O555" si="449">SUM(E556)</f>
        <v>0</v>
      </c>
      <c r="F555" s="17">
        <f t="shared" si="449"/>
        <v>0</v>
      </c>
      <c r="G555" s="17">
        <f t="shared" si="449"/>
        <v>0</v>
      </c>
      <c r="H555" s="17">
        <f t="shared" si="449"/>
        <v>0</v>
      </c>
      <c r="I555" s="17">
        <f t="shared" si="449"/>
        <v>0</v>
      </c>
      <c r="J555" s="17">
        <f t="shared" si="449"/>
        <v>0</v>
      </c>
      <c r="K555" s="17">
        <f t="shared" si="449"/>
        <v>0</v>
      </c>
      <c r="L555" s="17">
        <f t="shared" si="449"/>
        <v>0</v>
      </c>
      <c r="M555" s="17">
        <f t="shared" si="449"/>
        <v>0</v>
      </c>
      <c r="N555" s="17">
        <f t="shared" si="449"/>
        <v>0</v>
      </c>
      <c r="O555" s="47">
        <f t="shared" si="449"/>
        <v>0</v>
      </c>
      <c r="P555" s="64">
        <f t="shared" si="402"/>
        <v>0</v>
      </c>
      <c r="Q555" s="47">
        <f t="shared" ref="Q555:R555" si="450">SUM(Q556)</f>
        <v>0</v>
      </c>
      <c r="R555" s="47">
        <f t="shared" si="450"/>
        <v>0</v>
      </c>
      <c r="S555" s="64">
        <f t="shared" si="396"/>
        <v>0</v>
      </c>
    </row>
    <row r="556" spans="1:19" hidden="1" x14ac:dyDescent="0.25">
      <c r="A556" s="14"/>
      <c r="B556" s="15">
        <v>482191</v>
      </c>
      <c r="C556" s="16" t="s">
        <v>383</v>
      </c>
      <c r="D556" s="82"/>
      <c r="E556" s="67"/>
      <c r="F556" s="18"/>
      <c r="G556" s="18"/>
      <c r="H556" s="18"/>
      <c r="I556" s="18"/>
      <c r="J556" s="18"/>
      <c r="K556" s="18"/>
      <c r="L556" s="18"/>
      <c r="M556" s="18"/>
      <c r="N556" s="18"/>
      <c r="O556" s="48"/>
      <c r="P556" s="64">
        <f t="shared" si="402"/>
        <v>0</v>
      </c>
      <c r="Q556" s="48"/>
      <c r="R556" s="48"/>
      <c r="S556" s="64">
        <f t="shared" si="396"/>
        <v>0</v>
      </c>
    </row>
    <row r="557" spans="1:19" hidden="1" x14ac:dyDescent="0.25">
      <c r="A557" s="10"/>
      <c r="B557" s="11">
        <v>482200</v>
      </c>
      <c r="C557" s="12" t="s">
        <v>389</v>
      </c>
      <c r="D557" s="80">
        <f>SUM(D558,D562,D564,D560)</f>
        <v>0</v>
      </c>
      <c r="E557" s="65">
        <f t="shared" ref="E557:O557" si="451">SUM(E558,E562,E564,E560)</f>
        <v>0</v>
      </c>
      <c r="F557" s="13">
        <f t="shared" si="451"/>
        <v>0</v>
      </c>
      <c r="G557" s="13">
        <f t="shared" si="451"/>
        <v>0</v>
      </c>
      <c r="H557" s="13">
        <f t="shared" si="451"/>
        <v>0</v>
      </c>
      <c r="I557" s="13">
        <f t="shared" si="451"/>
        <v>0</v>
      </c>
      <c r="J557" s="13">
        <f t="shared" si="451"/>
        <v>0</v>
      </c>
      <c r="K557" s="13">
        <f t="shared" si="451"/>
        <v>0</v>
      </c>
      <c r="L557" s="13">
        <f t="shared" si="451"/>
        <v>0</v>
      </c>
      <c r="M557" s="13">
        <f t="shared" si="451"/>
        <v>0</v>
      </c>
      <c r="N557" s="13">
        <f t="shared" si="451"/>
        <v>0</v>
      </c>
      <c r="O557" s="46">
        <f t="shared" si="451"/>
        <v>0</v>
      </c>
      <c r="P557" s="64">
        <f t="shared" si="402"/>
        <v>0</v>
      </c>
      <c r="Q557" s="46">
        <f t="shared" ref="Q557:R557" si="452">SUM(Q558,Q562,Q564,Q560)</f>
        <v>0</v>
      </c>
      <c r="R557" s="46">
        <f t="shared" si="452"/>
        <v>0</v>
      </c>
      <c r="S557" s="64">
        <f t="shared" si="396"/>
        <v>0</v>
      </c>
    </row>
    <row r="558" spans="1:19" hidden="1" x14ac:dyDescent="0.25">
      <c r="A558" s="14"/>
      <c r="B558" s="15">
        <v>482210</v>
      </c>
      <c r="C558" s="16" t="s">
        <v>390</v>
      </c>
      <c r="D558" s="81">
        <f>SUM(D559)</f>
        <v>0</v>
      </c>
      <c r="E558" s="66">
        <f t="shared" ref="E558:O558" si="453">SUM(E559)</f>
        <v>0</v>
      </c>
      <c r="F558" s="17">
        <f t="shared" si="453"/>
        <v>0</v>
      </c>
      <c r="G558" s="17">
        <f t="shared" si="453"/>
        <v>0</v>
      </c>
      <c r="H558" s="17">
        <f t="shared" si="453"/>
        <v>0</v>
      </c>
      <c r="I558" s="17">
        <f t="shared" si="453"/>
        <v>0</v>
      </c>
      <c r="J558" s="17">
        <f t="shared" si="453"/>
        <v>0</v>
      </c>
      <c r="K558" s="17">
        <f t="shared" si="453"/>
        <v>0</v>
      </c>
      <c r="L558" s="17">
        <f t="shared" si="453"/>
        <v>0</v>
      </c>
      <c r="M558" s="17">
        <f t="shared" si="453"/>
        <v>0</v>
      </c>
      <c r="N558" s="17">
        <f t="shared" si="453"/>
        <v>0</v>
      </c>
      <c r="O558" s="47">
        <f t="shared" si="453"/>
        <v>0</v>
      </c>
      <c r="P558" s="64">
        <f t="shared" si="402"/>
        <v>0</v>
      </c>
      <c r="Q558" s="47">
        <f t="shared" ref="Q558:R558" si="454">SUM(Q559)</f>
        <v>0</v>
      </c>
      <c r="R558" s="47">
        <f t="shared" si="454"/>
        <v>0</v>
      </c>
      <c r="S558" s="64">
        <f t="shared" si="396"/>
        <v>0</v>
      </c>
    </row>
    <row r="559" spans="1:19" ht="38.25" hidden="1" x14ac:dyDescent="0.25">
      <c r="A559" s="14"/>
      <c r="B559" s="15">
        <v>482211</v>
      </c>
      <c r="C559" s="16" t="s">
        <v>595</v>
      </c>
      <c r="D559" s="82"/>
      <c r="E559" s="67"/>
      <c r="F559" s="18"/>
      <c r="G559" s="18"/>
      <c r="H559" s="18"/>
      <c r="I559" s="18"/>
      <c r="J559" s="18"/>
      <c r="K559" s="18"/>
      <c r="L559" s="18"/>
      <c r="M559" s="18"/>
      <c r="N559" s="18"/>
      <c r="O559" s="48"/>
      <c r="P559" s="64">
        <f t="shared" si="402"/>
        <v>0</v>
      </c>
      <c r="Q559" s="48"/>
      <c r="R559" s="48"/>
      <c r="S559" s="64">
        <f t="shared" si="396"/>
        <v>0</v>
      </c>
    </row>
    <row r="560" spans="1:19" hidden="1" x14ac:dyDescent="0.25">
      <c r="A560" s="14"/>
      <c r="B560" s="15">
        <v>482230</v>
      </c>
      <c r="C560" s="16" t="s">
        <v>391</v>
      </c>
      <c r="D560" s="83">
        <f>SUM(D561)</f>
        <v>0</v>
      </c>
      <c r="E560" s="68">
        <f t="shared" ref="E560:O560" si="455">SUM(E561)</f>
        <v>0</v>
      </c>
      <c r="F560" s="19">
        <f t="shared" si="455"/>
        <v>0</v>
      </c>
      <c r="G560" s="19">
        <f t="shared" si="455"/>
        <v>0</v>
      </c>
      <c r="H560" s="19">
        <f t="shared" si="455"/>
        <v>0</v>
      </c>
      <c r="I560" s="19">
        <f t="shared" si="455"/>
        <v>0</v>
      </c>
      <c r="J560" s="19">
        <f t="shared" si="455"/>
        <v>0</v>
      </c>
      <c r="K560" s="19">
        <f t="shared" si="455"/>
        <v>0</v>
      </c>
      <c r="L560" s="19">
        <f t="shared" si="455"/>
        <v>0</v>
      </c>
      <c r="M560" s="19">
        <f t="shared" si="455"/>
        <v>0</v>
      </c>
      <c r="N560" s="19">
        <f t="shared" si="455"/>
        <v>0</v>
      </c>
      <c r="O560" s="49">
        <f t="shared" si="455"/>
        <v>0</v>
      </c>
      <c r="P560" s="64">
        <f t="shared" si="402"/>
        <v>0</v>
      </c>
      <c r="Q560" s="49">
        <f t="shared" ref="Q560:R560" si="456">SUM(Q561)</f>
        <v>0</v>
      </c>
      <c r="R560" s="49">
        <f t="shared" si="456"/>
        <v>0</v>
      </c>
      <c r="S560" s="64">
        <f t="shared" si="396"/>
        <v>0</v>
      </c>
    </row>
    <row r="561" spans="1:19" hidden="1" x14ac:dyDescent="0.25">
      <c r="A561" s="14"/>
      <c r="B561" s="15">
        <v>482231</v>
      </c>
      <c r="C561" s="16" t="s">
        <v>391</v>
      </c>
      <c r="D561" s="82"/>
      <c r="E561" s="67"/>
      <c r="F561" s="18"/>
      <c r="G561" s="18"/>
      <c r="H561" s="18"/>
      <c r="I561" s="18"/>
      <c r="J561" s="18"/>
      <c r="K561" s="18"/>
      <c r="L561" s="18"/>
      <c r="M561" s="18"/>
      <c r="N561" s="18"/>
      <c r="O561" s="48"/>
      <c r="P561" s="64">
        <f t="shared" si="402"/>
        <v>0</v>
      </c>
      <c r="Q561" s="48"/>
      <c r="R561" s="48"/>
      <c r="S561" s="64">
        <f t="shared" si="396"/>
        <v>0</v>
      </c>
    </row>
    <row r="562" spans="1:19" hidden="1" x14ac:dyDescent="0.25">
      <c r="A562" s="14"/>
      <c r="B562" s="15">
        <v>482240</v>
      </c>
      <c r="C562" s="16" t="s">
        <v>392</v>
      </c>
      <c r="D562" s="81">
        <f>SUM(D563)</f>
        <v>0</v>
      </c>
      <c r="E562" s="66">
        <f t="shared" ref="E562:O562" si="457">SUM(E563)</f>
        <v>0</v>
      </c>
      <c r="F562" s="17">
        <f t="shared" si="457"/>
        <v>0</v>
      </c>
      <c r="G562" s="17">
        <f t="shared" si="457"/>
        <v>0</v>
      </c>
      <c r="H562" s="17">
        <f t="shared" si="457"/>
        <v>0</v>
      </c>
      <c r="I562" s="17">
        <f t="shared" si="457"/>
        <v>0</v>
      </c>
      <c r="J562" s="17">
        <f t="shared" si="457"/>
        <v>0</v>
      </c>
      <c r="K562" s="17">
        <f t="shared" si="457"/>
        <v>0</v>
      </c>
      <c r="L562" s="17">
        <f t="shared" si="457"/>
        <v>0</v>
      </c>
      <c r="M562" s="17">
        <f t="shared" si="457"/>
        <v>0</v>
      </c>
      <c r="N562" s="17">
        <f t="shared" si="457"/>
        <v>0</v>
      </c>
      <c r="O562" s="47">
        <f t="shared" si="457"/>
        <v>0</v>
      </c>
      <c r="P562" s="64">
        <f t="shared" si="402"/>
        <v>0</v>
      </c>
      <c r="Q562" s="47">
        <f t="shared" ref="Q562:R562" si="458">SUM(Q563)</f>
        <v>0</v>
      </c>
      <c r="R562" s="47">
        <f t="shared" si="458"/>
        <v>0</v>
      </c>
      <c r="S562" s="64">
        <f t="shared" si="396"/>
        <v>0</v>
      </c>
    </row>
    <row r="563" spans="1:19" hidden="1" x14ac:dyDescent="0.25">
      <c r="A563" s="14"/>
      <c r="B563" s="15">
        <v>482241</v>
      </c>
      <c r="C563" s="16" t="s">
        <v>594</v>
      </c>
      <c r="D563" s="82"/>
      <c r="E563" s="67"/>
      <c r="F563" s="18"/>
      <c r="G563" s="18"/>
      <c r="H563" s="18"/>
      <c r="I563" s="18"/>
      <c r="J563" s="18"/>
      <c r="K563" s="18"/>
      <c r="L563" s="18"/>
      <c r="M563" s="18"/>
      <c r="N563" s="18"/>
      <c r="O563" s="48"/>
      <c r="P563" s="64">
        <f t="shared" si="402"/>
        <v>0</v>
      </c>
      <c r="Q563" s="48"/>
      <c r="R563" s="48"/>
      <c r="S563" s="64">
        <f t="shared" ref="S563:S628" si="459">SUM(P563:R563)</f>
        <v>0</v>
      </c>
    </row>
    <row r="564" spans="1:19" hidden="1" x14ac:dyDescent="0.25">
      <c r="A564" s="14"/>
      <c r="B564" s="15">
        <v>482250</v>
      </c>
      <c r="C564" s="16" t="s">
        <v>393</v>
      </c>
      <c r="D564" s="81">
        <f>SUM(D565)</f>
        <v>0</v>
      </c>
      <c r="E564" s="66">
        <f t="shared" ref="E564:O564" si="460">SUM(E565)</f>
        <v>0</v>
      </c>
      <c r="F564" s="17">
        <f t="shared" si="460"/>
        <v>0</v>
      </c>
      <c r="G564" s="17">
        <f t="shared" si="460"/>
        <v>0</v>
      </c>
      <c r="H564" s="17">
        <f t="shared" si="460"/>
        <v>0</v>
      </c>
      <c r="I564" s="17">
        <f t="shared" si="460"/>
        <v>0</v>
      </c>
      <c r="J564" s="17">
        <f t="shared" si="460"/>
        <v>0</v>
      </c>
      <c r="K564" s="17">
        <f t="shared" si="460"/>
        <v>0</v>
      </c>
      <c r="L564" s="17">
        <f t="shared" si="460"/>
        <v>0</v>
      </c>
      <c r="M564" s="17">
        <f t="shared" si="460"/>
        <v>0</v>
      </c>
      <c r="N564" s="17">
        <f t="shared" si="460"/>
        <v>0</v>
      </c>
      <c r="O564" s="47">
        <f t="shared" si="460"/>
        <v>0</v>
      </c>
      <c r="P564" s="64">
        <f t="shared" si="402"/>
        <v>0</v>
      </c>
      <c r="Q564" s="47">
        <f t="shared" ref="Q564:R564" si="461">SUM(Q565)</f>
        <v>0</v>
      </c>
      <c r="R564" s="47">
        <f t="shared" si="461"/>
        <v>0</v>
      </c>
      <c r="S564" s="64">
        <f t="shared" si="459"/>
        <v>0</v>
      </c>
    </row>
    <row r="565" spans="1:19" hidden="1" x14ac:dyDescent="0.25">
      <c r="A565" s="14"/>
      <c r="B565" s="15">
        <v>482251</v>
      </c>
      <c r="C565" s="38" t="s">
        <v>393</v>
      </c>
      <c r="D565" s="82"/>
      <c r="E565" s="67"/>
      <c r="F565" s="18"/>
      <c r="G565" s="18"/>
      <c r="H565" s="18"/>
      <c r="I565" s="18"/>
      <c r="J565" s="18"/>
      <c r="K565" s="18"/>
      <c r="L565" s="18"/>
      <c r="M565" s="18"/>
      <c r="N565" s="18"/>
      <c r="O565" s="48"/>
      <c r="P565" s="64">
        <f t="shared" si="402"/>
        <v>0</v>
      </c>
      <c r="Q565" s="48"/>
      <c r="R565" s="48"/>
      <c r="S565" s="64">
        <f t="shared" si="459"/>
        <v>0</v>
      </c>
    </row>
    <row r="566" spans="1:19" hidden="1" x14ac:dyDescent="0.25">
      <c r="A566" s="10"/>
      <c r="B566" s="11">
        <v>482300</v>
      </c>
      <c r="C566" s="12" t="s">
        <v>394</v>
      </c>
      <c r="D566" s="80">
        <f>SUM(D567,D571,D569)</f>
        <v>0</v>
      </c>
      <c r="E566" s="65">
        <f t="shared" ref="E566:O566" si="462">SUM(E567,E571,E569)</f>
        <v>0</v>
      </c>
      <c r="F566" s="13">
        <f t="shared" si="462"/>
        <v>0</v>
      </c>
      <c r="G566" s="13">
        <f t="shared" si="462"/>
        <v>0</v>
      </c>
      <c r="H566" s="13">
        <f t="shared" si="462"/>
        <v>0</v>
      </c>
      <c r="I566" s="13">
        <f t="shared" si="462"/>
        <v>0</v>
      </c>
      <c r="J566" s="13">
        <f t="shared" si="462"/>
        <v>0</v>
      </c>
      <c r="K566" s="13">
        <f t="shared" si="462"/>
        <v>0</v>
      </c>
      <c r="L566" s="13">
        <f t="shared" si="462"/>
        <v>0</v>
      </c>
      <c r="M566" s="13">
        <f t="shared" si="462"/>
        <v>0</v>
      </c>
      <c r="N566" s="13">
        <f t="shared" si="462"/>
        <v>0</v>
      </c>
      <c r="O566" s="46">
        <f t="shared" si="462"/>
        <v>0</v>
      </c>
      <c r="P566" s="64">
        <f t="shared" si="402"/>
        <v>0</v>
      </c>
      <c r="Q566" s="46">
        <f t="shared" ref="Q566:R566" si="463">SUM(Q567,Q571,Q569)</f>
        <v>0</v>
      </c>
      <c r="R566" s="46">
        <f t="shared" si="463"/>
        <v>0</v>
      </c>
      <c r="S566" s="64">
        <f t="shared" si="459"/>
        <v>0</v>
      </c>
    </row>
    <row r="567" spans="1:19" hidden="1" x14ac:dyDescent="0.25">
      <c r="A567" s="14"/>
      <c r="B567" s="15">
        <v>482310</v>
      </c>
      <c r="C567" s="16" t="s">
        <v>395</v>
      </c>
      <c r="D567" s="81">
        <f>SUM(D568)</f>
        <v>0</v>
      </c>
      <c r="E567" s="66">
        <f t="shared" ref="E567:O567" si="464">SUM(E568)</f>
        <v>0</v>
      </c>
      <c r="F567" s="17">
        <f t="shared" si="464"/>
        <v>0</v>
      </c>
      <c r="G567" s="17">
        <f t="shared" si="464"/>
        <v>0</v>
      </c>
      <c r="H567" s="17">
        <f t="shared" si="464"/>
        <v>0</v>
      </c>
      <c r="I567" s="17">
        <f t="shared" si="464"/>
        <v>0</v>
      </c>
      <c r="J567" s="17">
        <f t="shared" si="464"/>
        <v>0</v>
      </c>
      <c r="K567" s="17">
        <f t="shared" si="464"/>
        <v>0</v>
      </c>
      <c r="L567" s="17">
        <f t="shared" si="464"/>
        <v>0</v>
      </c>
      <c r="M567" s="17">
        <f t="shared" si="464"/>
        <v>0</v>
      </c>
      <c r="N567" s="17">
        <f t="shared" si="464"/>
        <v>0</v>
      </c>
      <c r="O567" s="47">
        <f t="shared" si="464"/>
        <v>0</v>
      </c>
      <c r="P567" s="64">
        <f t="shared" si="402"/>
        <v>0</v>
      </c>
      <c r="Q567" s="47">
        <f t="shared" ref="Q567:R567" si="465">SUM(Q568)</f>
        <v>0</v>
      </c>
      <c r="R567" s="47">
        <f t="shared" si="465"/>
        <v>0</v>
      </c>
      <c r="S567" s="64">
        <f t="shared" si="459"/>
        <v>0</v>
      </c>
    </row>
    <row r="568" spans="1:19" hidden="1" x14ac:dyDescent="0.25">
      <c r="A568" s="14"/>
      <c r="B568" s="15">
        <v>482311</v>
      </c>
      <c r="C568" s="16" t="s">
        <v>395</v>
      </c>
      <c r="D568" s="82"/>
      <c r="E568" s="67"/>
      <c r="F568" s="18"/>
      <c r="G568" s="18"/>
      <c r="H568" s="18"/>
      <c r="I568" s="18"/>
      <c r="J568" s="18"/>
      <c r="K568" s="18"/>
      <c r="L568" s="18"/>
      <c r="M568" s="18"/>
      <c r="N568" s="18"/>
      <c r="O568" s="48"/>
      <c r="P568" s="64">
        <f t="shared" ref="P568:P632" si="466">SUM(E568:O568)</f>
        <v>0</v>
      </c>
      <c r="Q568" s="48"/>
      <c r="R568" s="48"/>
      <c r="S568" s="64">
        <f t="shared" si="459"/>
        <v>0</v>
      </c>
    </row>
    <row r="569" spans="1:19" hidden="1" x14ac:dyDescent="0.25">
      <c r="A569" s="14"/>
      <c r="B569" s="15">
        <v>482330</v>
      </c>
      <c r="C569" s="16" t="s">
        <v>396</v>
      </c>
      <c r="D569" s="83">
        <f>SUM(D570)</f>
        <v>0</v>
      </c>
      <c r="E569" s="68">
        <f t="shared" ref="E569:O569" si="467">SUM(E570)</f>
        <v>0</v>
      </c>
      <c r="F569" s="19">
        <f t="shared" si="467"/>
        <v>0</v>
      </c>
      <c r="G569" s="19">
        <f t="shared" si="467"/>
        <v>0</v>
      </c>
      <c r="H569" s="19">
        <f t="shared" si="467"/>
        <v>0</v>
      </c>
      <c r="I569" s="19">
        <f t="shared" si="467"/>
        <v>0</v>
      </c>
      <c r="J569" s="19">
        <f t="shared" si="467"/>
        <v>0</v>
      </c>
      <c r="K569" s="19">
        <f t="shared" si="467"/>
        <v>0</v>
      </c>
      <c r="L569" s="19">
        <f t="shared" si="467"/>
        <v>0</v>
      </c>
      <c r="M569" s="19">
        <f t="shared" si="467"/>
        <v>0</v>
      </c>
      <c r="N569" s="19">
        <f t="shared" si="467"/>
        <v>0</v>
      </c>
      <c r="O569" s="49">
        <f t="shared" si="467"/>
        <v>0</v>
      </c>
      <c r="P569" s="64">
        <f t="shared" si="466"/>
        <v>0</v>
      </c>
      <c r="Q569" s="49">
        <f t="shared" ref="Q569:R569" si="468">SUM(Q570)</f>
        <v>0</v>
      </c>
      <c r="R569" s="49">
        <f t="shared" si="468"/>
        <v>0</v>
      </c>
      <c r="S569" s="64">
        <f t="shared" si="459"/>
        <v>0</v>
      </c>
    </row>
    <row r="570" spans="1:19" hidden="1" x14ac:dyDescent="0.25">
      <c r="A570" s="14"/>
      <c r="B570" s="15">
        <v>482331</v>
      </c>
      <c r="C570" s="16" t="s">
        <v>396</v>
      </c>
      <c r="D570" s="82"/>
      <c r="E570" s="67"/>
      <c r="F570" s="18"/>
      <c r="G570" s="18"/>
      <c r="H570" s="18"/>
      <c r="I570" s="18"/>
      <c r="J570" s="18"/>
      <c r="K570" s="18"/>
      <c r="L570" s="18"/>
      <c r="M570" s="18"/>
      <c r="N570" s="18"/>
      <c r="O570" s="48"/>
      <c r="P570" s="64">
        <f t="shared" si="466"/>
        <v>0</v>
      </c>
      <c r="Q570" s="48"/>
      <c r="R570" s="48"/>
      <c r="S570" s="64">
        <f t="shared" si="459"/>
        <v>0</v>
      </c>
    </row>
    <row r="571" spans="1:19" hidden="1" x14ac:dyDescent="0.25">
      <c r="A571" s="14"/>
      <c r="B571" s="15">
        <v>482340</v>
      </c>
      <c r="C571" s="16" t="s">
        <v>397</v>
      </c>
      <c r="D571" s="81">
        <f>SUM(D572)</f>
        <v>0</v>
      </c>
      <c r="E571" s="66">
        <f t="shared" ref="E571:O571" si="469">SUM(E572)</f>
        <v>0</v>
      </c>
      <c r="F571" s="17">
        <f t="shared" si="469"/>
        <v>0</v>
      </c>
      <c r="G571" s="17">
        <f t="shared" si="469"/>
        <v>0</v>
      </c>
      <c r="H571" s="17">
        <f t="shared" si="469"/>
        <v>0</v>
      </c>
      <c r="I571" s="17">
        <f t="shared" si="469"/>
        <v>0</v>
      </c>
      <c r="J571" s="17">
        <f t="shared" si="469"/>
        <v>0</v>
      </c>
      <c r="K571" s="17">
        <f t="shared" si="469"/>
        <v>0</v>
      </c>
      <c r="L571" s="17">
        <f t="shared" si="469"/>
        <v>0</v>
      </c>
      <c r="M571" s="17">
        <f t="shared" si="469"/>
        <v>0</v>
      </c>
      <c r="N571" s="17">
        <f t="shared" si="469"/>
        <v>0</v>
      </c>
      <c r="O571" s="47">
        <f t="shared" si="469"/>
        <v>0</v>
      </c>
      <c r="P571" s="64">
        <f t="shared" si="466"/>
        <v>0</v>
      </c>
      <c r="Q571" s="47">
        <f t="shared" ref="Q571:R571" si="470">SUM(Q572)</f>
        <v>0</v>
      </c>
      <c r="R571" s="47">
        <f t="shared" si="470"/>
        <v>0</v>
      </c>
      <c r="S571" s="64">
        <f t="shared" si="459"/>
        <v>0</v>
      </c>
    </row>
    <row r="572" spans="1:19" hidden="1" x14ac:dyDescent="0.25">
      <c r="A572" s="14"/>
      <c r="B572" s="15">
        <v>482341</v>
      </c>
      <c r="C572" s="16" t="s">
        <v>397</v>
      </c>
      <c r="D572" s="82"/>
      <c r="E572" s="67"/>
      <c r="F572" s="18"/>
      <c r="G572" s="18"/>
      <c r="H572" s="18"/>
      <c r="I572" s="18"/>
      <c r="J572" s="18"/>
      <c r="K572" s="18"/>
      <c r="L572" s="18"/>
      <c r="M572" s="18"/>
      <c r="N572" s="18"/>
      <c r="O572" s="48"/>
      <c r="P572" s="64">
        <f t="shared" si="466"/>
        <v>0</v>
      </c>
      <c r="Q572" s="48"/>
      <c r="R572" s="48"/>
      <c r="S572" s="64">
        <f t="shared" si="459"/>
        <v>0</v>
      </c>
    </row>
    <row r="573" spans="1:19" ht="25.5" hidden="1" x14ac:dyDescent="0.25">
      <c r="A573" s="10"/>
      <c r="B573" s="33">
        <v>483000</v>
      </c>
      <c r="C573" s="20" t="s">
        <v>398</v>
      </c>
      <c r="D573" s="80">
        <f t="shared" ref="D573:R575" si="471">SUM(D574)</f>
        <v>0</v>
      </c>
      <c r="E573" s="65">
        <f t="shared" si="471"/>
        <v>0</v>
      </c>
      <c r="F573" s="13">
        <f t="shared" si="471"/>
        <v>0</v>
      </c>
      <c r="G573" s="13">
        <f t="shared" si="471"/>
        <v>0</v>
      </c>
      <c r="H573" s="13">
        <f t="shared" si="471"/>
        <v>0</v>
      </c>
      <c r="I573" s="13">
        <f t="shared" si="471"/>
        <v>0</v>
      </c>
      <c r="J573" s="13">
        <f t="shared" si="471"/>
        <v>0</v>
      </c>
      <c r="K573" s="13">
        <f t="shared" si="471"/>
        <v>0</v>
      </c>
      <c r="L573" s="13">
        <f t="shared" si="471"/>
        <v>0</v>
      </c>
      <c r="M573" s="13">
        <f t="shared" si="471"/>
        <v>0</v>
      </c>
      <c r="N573" s="13">
        <f t="shared" si="471"/>
        <v>0</v>
      </c>
      <c r="O573" s="46">
        <f t="shared" si="471"/>
        <v>0</v>
      </c>
      <c r="P573" s="64">
        <f t="shared" si="466"/>
        <v>0</v>
      </c>
      <c r="Q573" s="46">
        <f t="shared" si="471"/>
        <v>0</v>
      </c>
      <c r="R573" s="46">
        <f t="shared" si="471"/>
        <v>0</v>
      </c>
      <c r="S573" s="64">
        <f t="shared" si="459"/>
        <v>0</v>
      </c>
    </row>
    <row r="574" spans="1:19" ht="25.5" hidden="1" x14ac:dyDescent="0.25">
      <c r="A574" s="10"/>
      <c r="B574" s="34">
        <v>483100</v>
      </c>
      <c r="C574" s="12" t="s">
        <v>399</v>
      </c>
      <c r="D574" s="80">
        <f t="shared" si="471"/>
        <v>0</v>
      </c>
      <c r="E574" s="65">
        <f t="shared" si="471"/>
        <v>0</v>
      </c>
      <c r="F574" s="13">
        <f t="shared" si="471"/>
        <v>0</v>
      </c>
      <c r="G574" s="13">
        <f t="shared" si="471"/>
        <v>0</v>
      </c>
      <c r="H574" s="13">
        <f t="shared" si="471"/>
        <v>0</v>
      </c>
      <c r="I574" s="13">
        <f t="shared" si="471"/>
        <v>0</v>
      </c>
      <c r="J574" s="13">
        <f t="shared" si="471"/>
        <v>0</v>
      </c>
      <c r="K574" s="13">
        <f t="shared" si="471"/>
        <v>0</v>
      </c>
      <c r="L574" s="13">
        <f t="shared" si="471"/>
        <v>0</v>
      </c>
      <c r="M574" s="13">
        <f t="shared" si="471"/>
        <v>0</v>
      </c>
      <c r="N574" s="13">
        <f t="shared" si="471"/>
        <v>0</v>
      </c>
      <c r="O574" s="46">
        <f t="shared" si="471"/>
        <v>0</v>
      </c>
      <c r="P574" s="64">
        <f t="shared" si="466"/>
        <v>0</v>
      </c>
      <c r="Q574" s="46">
        <f t="shared" si="471"/>
        <v>0</v>
      </c>
      <c r="R574" s="46">
        <f t="shared" si="471"/>
        <v>0</v>
      </c>
      <c r="S574" s="64">
        <f t="shared" si="459"/>
        <v>0</v>
      </c>
    </row>
    <row r="575" spans="1:19" ht="25.5" hidden="1" x14ac:dyDescent="0.25">
      <c r="A575" s="14"/>
      <c r="B575" s="15">
        <v>483110</v>
      </c>
      <c r="C575" s="16" t="s">
        <v>400</v>
      </c>
      <c r="D575" s="81">
        <f t="shared" si="471"/>
        <v>0</v>
      </c>
      <c r="E575" s="66">
        <f t="shared" si="471"/>
        <v>0</v>
      </c>
      <c r="F575" s="17">
        <f t="shared" si="471"/>
        <v>0</v>
      </c>
      <c r="G575" s="17">
        <f t="shared" si="471"/>
        <v>0</v>
      </c>
      <c r="H575" s="17">
        <f t="shared" si="471"/>
        <v>0</v>
      </c>
      <c r="I575" s="17">
        <f t="shared" si="471"/>
        <v>0</v>
      </c>
      <c r="J575" s="17">
        <f t="shared" si="471"/>
        <v>0</v>
      </c>
      <c r="K575" s="17">
        <f t="shared" si="471"/>
        <v>0</v>
      </c>
      <c r="L575" s="17">
        <f t="shared" si="471"/>
        <v>0</v>
      </c>
      <c r="M575" s="17">
        <f t="shared" si="471"/>
        <v>0</v>
      </c>
      <c r="N575" s="17">
        <f t="shared" si="471"/>
        <v>0</v>
      </c>
      <c r="O575" s="47">
        <f t="shared" si="471"/>
        <v>0</v>
      </c>
      <c r="P575" s="64">
        <f t="shared" si="466"/>
        <v>0</v>
      </c>
      <c r="Q575" s="47">
        <f t="shared" si="471"/>
        <v>0</v>
      </c>
      <c r="R575" s="47">
        <f t="shared" si="471"/>
        <v>0</v>
      </c>
      <c r="S575" s="64">
        <f t="shared" si="459"/>
        <v>0</v>
      </c>
    </row>
    <row r="576" spans="1:19" ht="34.5" hidden="1" customHeight="1" x14ac:dyDescent="0.25">
      <c r="A576" s="14"/>
      <c r="B576" s="15">
        <v>483111</v>
      </c>
      <c r="C576" s="16" t="s">
        <v>401</v>
      </c>
      <c r="D576" s="82"/>
      <c r="E576" s="67"/>
      <c r="F576" s="18"/>
      <c r="G576" s="18"/>
      <c r="H576" s="18"/>
      <c r="I576" s="18"/>
      <c r="J576" s="18"/>
      <c r="K576" s="18"/>
      <c r="L576" s="18"/>
      <c r="M576" s="18"/>
      <c r="N576" s="18"/>
      <c r="O576" s="48"/>
      <c r="P576" s="64">
        <f t="shared" si="466"/>
        <v>0</v>
      </c>
      <c r="Q576" s="48"/>
      <c r="R576" s="48"/>
      <c r="S576" s="64">
        <f t="shared" si="459"/>
        <v>0</v>
      </c>
    </row>
    <row r="577" spans="1:19" ht="63.75" hidden="1" x14ac:dyDescent="0.25">
      <c r="A577" s="10"/>
      <c r="B577" s="33">
        <v>484000</v>
      </c>
      <c r="C577" s="20" t="s">
        <v>402</v>
      </c>
      <c r="D577" s="80">
        <f t="shared" ref="D577:R579" si="472">SUM(D578)</f>
        <v>0</v>
      </c>
      <c r="E577" s="65">
        <f t="shared" si="472"/>
        <v>0</v>
      </c>
      <c r="F577" s="13">
        <f t="shared" si="472"/>
        <v>0</v>
      </c>
      <c r="G577" s="13">
        <f t="shared" si="472"/>
        <v>0</v>
      </c>
      <c r="H577" s="13">
        <f t="shared" si="472"/>
        <v>0</v>
      </c>
      <c r="I577" s="13">
        <f t="shared" si="472"/>
        <v>0</v>
      </c>
      <c r="J577" s="13">
        <f t="shared" si="472"/>
        <v>0</v>
      </c>
      <c r="K577" s="13">
        <f t="shared" si="472"/>
        <v>0</v>
      </c>
      <c r="L577" s="13">
        <f t="shared" si="472"/>
        <v>0</v>
      </c>
      <c r="M577" s="13">
        <f t="shared" si="472"/>
        <v>0</v>
      </c>
      <c r="N577" s="13">
        <f t="shared" si="472"/>
        <v>0</v>
      </c>
      <c r="O577" s="46">
        <f t="shared" si="472"/>
        <v>0</v>
      </c>
      <c r="P577" s="64">
        <f t="shared" si="466"/>
        <v>0</v>
      </c>
      <c r="Q577" s="46">
        <f t="shared" si="472"/>
        <v>0</v>
      </c>
      <c r="R577" s="46">
        <f t="shared" si="472"/>
        <v>0</v>
      </c>
      <c r="S577" s="64">
        <f t="shared" si="459"/>
        <v>0</v>
      </c>
    </row>
    <row r="578" spans="1:19" ht="38.25" hidden="1" x14ac:dyDescent="0.25">
      <c r="A578" s="10"/>
      <c r="B578" s="34">
        <v>484100</v>
      </c>
      <c r="C578" s="12" t="s">
        <v>403</v>
      </c>
      <c r="D578" s="80">
        <f t="shared" si="472"/>
        <v>0</v>
      </c>
      <c r="E578" s="65">
        <f t="shared" si="472"/>
        <v>0</v>
      </c>
      <c r="F578" s="13">
        <f t="shared" si="472"/>
        <v>0</v>
      </c>
      <c r="G578" s="13">
        <f t="shared" si="472"/>
        <v>0</v>
      </c>
      <c r="H578" s="13">
        <f t="shared" si="472"/>
        <v>0</v>
      </c>
      <c r="I578" s="13">
        <f t="shared" si="472"/>
        <v>0</v>
      </c>
      <c r="J578" s="13">
        <f t="shared" si="472"/>
        <v>0</v>
      </c>
      <c r="K578" s="13">
        <f t="shared" si="472"/>
        <v>0</v>
      </c>
      <c r="L578" s="13">
        <f t="shared" si="472"/>
        <v>0</v>
      </c>
      <c r="M578" s="13">
        <f t="shared" si="472"/>
        <v>0</v>
      </c>
      <c r="N578" s="13">
        <f t="shared" si="472"/>
        <v>0</v>
      </c>
      <c r="O578" s="46">
        <f t="shared" si="472"/>
        <v>0</v>
      </c>
      <c r="P578" s="64">
        <f t="shared" si="466"/>
        <v>0</v>
      </c>
      <c r="Q578" s="46">
        <f t="shared" si="472"/>
        <v>0</v>
      </c>
      <c r="R578" s="46">
        <f t="shared" si="472"/>
        <v>0</v>
      </c>
      <c r="S578" s="64">
        <f t="shared" si="459"/>
        <v>0</v>
      </c>
    </row>
    <row r="579" spans="1:19" ht="38.25" hidden="1" x14ac:dyDescent="0.25">
      <c r="A579" s="14"/>
      <c r="B579" s="15">
        <v>484110</v>
      </c>
      <c r="C579" s="16" t="s">
        <v>403</v>
      </c>
      <c r="D579" s="81">
        <f t="shared" si="472"/>
        <v>0</v>
      </c>
      <c r="E579" s="66">
        <f t="shared" si="472"/>
        <v>0</v>
      </c>
      <c r="F579" s="17">
        <f t="shared" si="472"/>
        <v>0</v>
      </c>
      <c r="G579" s="17">
        <f t="shared" si="472"/>
        <v>0</v>
      </c>
      <c r="H579" s="17">
        <f t="shared" si="472"/>
        <v>0</v>
      </c>
      <c r="I579" s="17">
        <f t="shared" si="472"/>
        <v>0</v>
      </c>
      <c r="J579" s="17">
        <f t="shared" si="472"/>
        <v>0</v>
      </c>
      <c r="K579" s="17">
        <f t="shared" si="472"/>
        <v>0</v>
      </c>
      <c r="L579" s="17">
        <f t="shared" si="472"/>
        <v>0</v>
      </c>
      <c r="M579" s="17">
        <f t="shared" si="472"/>
        <v>0</v>
      </c>
      <c r="N579" s="17">
        <f t="shared" si="472"/>
        <v>0</v>
      </c>
      <c r="O579" s="47">
        <f t="shared" si="472"/>
        <v>0</v>
      </c>
      <c r="P579" s="64">
        <f t="shared" si="466"/>
        <v>0</v>
      </c>
      <c r="Q579" s="47">
        <f t="shared" si="472"/>
        <v>0</v>
      </c>
      <c r="R579" s="47">
        <f t="shared" si="472"/>
        <v>0</v>
      </c>
      <c r="S579" s="64">
        <f t="shared" si="459"/>
        <v>0</v>
      </c>
    </row>
    <row r="580" spans="1:19" ht="115.5" hidden="1" customHeight="1" x14ac:dyDescent="0.25">
      <c r="A580" s="14"/>
      <c r="B580" s="15">
        <v>484111</v>
      </c>
      <c r="C580" s="16" t="s">
        <v>596</v>
      </c>
      <c r="D580" s="82"/>
      <c r="E580" s="67"/>
      <c r="F580" s="18"/>
      <c r="G580" s="18"/>
      <c r="H580" s="18"/>
      <c r="I580" s="18"/>
      <c r="J580" s="18"/>
      <c r="K580" s="18"/>
      <c r="L580" s="18"/>
      <c r="M580" s="18"/>
      <c r="N580" s="18"/>
      <c r="O580" s="48"/>
      <c r="P580" s="64">
        <f t="shared" si="466"/>
        <v>0</v>
      </c>
      <c r="Q580" s="48"/>
      <c r="R580" s="48"/>
      <c r="S580" s="64">
        <f t="shared" si="459"/>
        <v>0</v>
      </c>
    </row>
    <row r="581" spans="1:19" ht="148.5" hidden="1" customHeight="1" x14ac:dyDescent="0.25">
      <c r="A581" s="14"/>
      <c r="B581" s="11">
        <v>489000</v>
      </c>
      <c r="C581" s="12" t="s">
        <v>404</v>
      </c>
      <c r="D581" s="85">
        <f>SUM(D582)</f>
        <v>0</v>
      </c>
      <c r="E581" s="70">
        <f t="shared" ref="E581:O583" si="473">SUM(E582)</f>
        <v>0</v>
      </c>
      <c r="F581" s="24">
        <f t="shared" si="473"/>
        <v>0</v>
      </c>
      <c r="G581" s="24">
        <f t="shared" si="473"/>
        <v>0</v>
      </c>
      <c r="H581" s="24">
        <f t="shared" si="473"/>
        <v>0</v>
      </c>
      <c r="I581" s="24">
        <f t="shared" si="473"/>
        <v>0</v>
      </c>
      <c r="J581" s="24">
        <f t="shared" si="473"/>
        <v>0</v>
      </c>
      <c r="K581" s="24">
        <f t="shared" si="473"/>
        <v>0</v>
      </c>
      <c r="L581" s="24">
        <f t="shared" si="473"/>
        <v>0</v>
      </c>
      <c r="M581" s="24">
        <f t="shared" si="473"/>
        <v>0</v>
      </c>
      <c r="N581" s="24">
        <f t="shared" si="473"/>
        <v>0</v>
      </c>
      <c r="O581" s="52">
        <f t="shared" si="473"/>
        <v>0</v>
      </c>
      <c r="P581" s="64">
        <f t="shared" si="466"/>
        <v>0</v>
      </c>
      <c r="Q581" s="52">
        <f t="shared" ref="Q581:R583" si="474">SUM(Q582)</f>
        <v>0</v>
      </c>
      <c r="R581" s="52">
        <f t="shared" si="474"/>
        <v>0</v>
      </c>
      <c r="S581" s="64">
        <f t="shared" si="459"/>
        <v>0</v>
      </c>
    </row>
    <row r="582" spans="1:19" ht="38.25" hidden="1" x14ac:dyDescent="0.25">
      <c r="A582" s="14"/>
      <c r="B582" s="11">
        <v>489100</v>
      </c>
      <c r="C582" s="12" t="s">
        <v>405</v>
      </c>
      <c r="D582" s="85">
        <f>SUM(D583)</f>
        <v>0</v>
      </c>
      <c r="E582" s="70">
        <f t="shared" si="473"/>
        <v>0</v>
      </c>
      <c r="F582" s="24">
        <f t="shared" si="473"/>
        <v>0</v>
      </c>
      <c r="G582" s="24">
        <f t="shared" si="473"/>
        <v>0</v>
      </c>
      <c r="H582" s="24">
        <f t="shared" si="473"/>
        <v>0</v>
      </c>
      <c r="I582" s="24">
        <f t="shared" si="473"/>
        <v>0</v>
      </c>
      <c r="J582" s="24">
        <f t="shared" si="473"/>
        <v>0</v>
      </c>
      <c r="K582" s="24">
        <f t="shared" si="473"/>
        <v>0</v>
      </c>
      <c r="L582" s="24">
        <f t="shared" si="473"/>
        <v>0</v>
      </c>
      <c r="M582" s="24">
        <f t="shared" si="473"/>
        <v>0</v>
      </c>
      <c r="N582" s="24">
        <f t="shared" si="473"/>
        <v>0</v>
      </c>
      <c r="O582" s="52">
        <f t="shared" si="473"/>
        <v>0</v>
      </c>
      <c r="P582" s="64">
        <f t="shared" si="466"/>
        <v>0</v>
      </c>
      <c r="Q582" s="52">
        <f t="shared" si="474"/>
        <v>0</v>
      </c>
      <c r="R582" s="52">
        <f t="shared" si="474"/>
        <v>0</v>
      </c>
      <c r="S582" s="64">
        <f t="shared" si="459"/>
        <v>0</v>
      </c>
    </row>
    <row r="583" spans="1:19" ht="38.25" hidden="1" x14ac:dyDescent="0.25">
      <c r="A583" s="14"/>
      <c r="B583" s="15">
        <v>489110</v>
      </c>
      <c r="C583" s="16" t="s">
        <v>405</v>
      </c>
      <c r="D583" s="83">
        <f>SUM(D584)</f>
        <v>0</v>
      </c>
      <c r="E583" s="68">
        <f t="shared" si="473"/>
        <v>0</v>
      </c>
      <c r="F583" s="19">
        <f t="shared" si="473"/>
        <v>0</v>
      </c>
      <c r="G583" s="19">
        <f t="shared" si="473"/>
        <v>0</v>
      </c>
      <c r="H583" s="19">
        <f t="shared" si="473"/>
        <v>0</v>
      </c>
      <c r="I583" s="19">
        <f t="shared" si="473"/>
        <v>0</v>
      </c>
      <c r="J583" s="19">
        <f t="shared" si="473"/>
        <v>0</v>
      </c>
      <c r="K583" s="19">
        <f t="shared" si="473"/>
        <v>0</v>
      </c>
      <c r="L583" s="19">
        <f t="shared" si="473"/>
        <v>0</v>
      </c>
      <c r="M583" s="19">
        <f t="shared" si="473"/>
        <v>0</v>
      </c>
      <c r="N583" s="19">
        <f t="shared" si="473"/>
        <v>0</v>
      </c>
      <c r="O583" s="49">
        <f t="shared" si="473"/>
        <v>0</v>
      </c>
      <c r="P583" s="64">
        <f t="shared" si="466"/>
        <v>0</v>
      </c>
      <c r="Q583" s="49">
        <f t="shared" si="474"/>
        <v>0</v>
      </c>
      <c r="R583" s="49">
        <f t="shared" si="474"/>
        <v>0</v>
      </c>
      <c r="S583" s="64">
        <f t="shared" si="459"/>
        <v>0</v>
      </c>
    </row>
    <row r="584" spans="1:19" ht="38.25" hidden="1" x14ac:dyDescent="0.25">
      <c r="A584" s="14"/>
      <c r="B584" s="15">
        <v>489111</v>
      </c>
      <c r="C584" s="16" t="s">
        <v>405</v>
      </c>
      <c r="D584" s="82"/>
      <c r="E584" s="67"/>
      <c r="F584" s="18"/>
      <c r="G584" s="18"/>
      <c r="H584" s="18"/>
      <c r="I584" s="18"/>
      <c r="J584" s="18"/>
      <c r="K584" s="18"/>
      <c r="L584" s="18"/>
      <c r="M584" s="18"/>
      <c r="N584" s="18"/>
      <c r="O584" s="48"/>
      <c r="P584" s="64">
        <f t="shared" si="466"/>
        <v>0</v>
      </c>
      <c r="Q584" s="48"/>
      <c r="R584" s="48"/>
      <c r="S584" s="64">
        <f t="shared" si="459"/>
        <v>0</v>
      </c>
    </row>
    <row r="585" spans="1:19" hidden="1" x14ac:dyDescent="0.25">
      <c r="A585" s="10"/>
      <c r="B585" s="11">
        <v>499000</v>
      </c>
      <c r="C585" s="20" t="s">
        <v>406</v>
      </c>
      <c r="D585" s="80">
        <f>SUM(D586)</f>
        <v>0</v>
      </c>
      <c r="E585" s="65">
        <f t="shared" ref="E585:O585" si="475">SUM(E586)</f>
        <v>0</v>
      </c>
      <c r="F585" s="13">
        <f t="shared" si="475"/>
        <v>0</v>
      </c>
      <c r="G585" s="13">
        <f t="shared" si="475"/>
        <v>0</v>
      </c>
      <c r="H585" s="13">
        <f t="shared" si="475"/>
        <v>0</v>
      </c>
      <c r="I585" s="13">
        <f t="shared" si="475"/>
        <v>0</v>
      </c>
      <c r="J585" s="13">
        <f t="shared" si="475"/>
        <v>0</v>
      </c>
      <c r="K585" s="13">
        <f t="shared" si="475"/>
        <v>0</v>
      </c>
      <c r="L585" s="13">
        <f t="shared" si="475"/>
        <v>0</v>
      </c>
      <c r="M585" s="13">
        <f t="shared" si="475"/>
        <v>0</v>
      </c>
      <c r="N585" s="13">
        <f t="shared" si="475"/>
        <v>0</v>
      </c>
      <c r="O585" s="46">
        <f t="shared" si="475"/>
        <v>0</v>
      </c>
      <c r="P585" s="64">
        <f t="shared" si="466"/>
        <v>0</v>
      </c>
      <c r="Q585" s="46">
        <f t="shared" ref="Q585:R585" si="476">SUM(Q586)</f>
        <v>0</v>
      </c>
      <c r="R585" s="46">
        <f t="shared" si="476"/>
        <v>0</v>
      </c>
      <c r="S585" s="64">
        <f t="shared" si="459"/>
        <v>0</v>
      </c>
    </row>
    <row r="586" spans="1:19" hidden="1" x14ac:dyDescent="0.25">
      <c r="A586" s="10"/>
      <c r="B586" s="11">
        <v>499100</v>
      </c>
      <c r="C586" s="12" t="s">
        <v>407</v>
      </c>
      <c r="D586" s="80">
        <f>SUM(D587,D589)</f>
        <v>0</v>
      </c>
      <c r="E586" s="65">
        <f t="shared" ref="E586:O586" si="477">SUM(E587,E589)</f>
        <v>0</v>
      </c>
      <c r="F586" s="13">
        <f t="shared" si="477"/>
        <v>0</v>
      </c>
      <c r="G586" s="13">
        <f t="shared" si="477"/>
        <v>0</v>
      </c>
      <c r="H586" s="13">
        <f t="shared" si="477"/>
        <v>0</v>
      </c>
      <c r="I586" s="13">
        <f t="shared" si="477"/>
        <v>0</v>
      </c>
      <c r="J586" s="13">
        <f t="shared" si="477"/>
        <v>0</v>
      </c>
      <c r="K586" s="13">
        <f t="shared" si="477"/>
        <v>0</v>
      </c>
      <c r="L586" s="13">
        <f t="shared" si="477"/>
        <v>0</v>
      </c>
      <c r="M586" s="13">
        <f t="shared" si="477"/>
        <v>0</v>
      </c>
      <c r="N586" s="13">
        <f t="shared" si="477"/>
        <v>0</v>
      </c>
      <c r="O586" s="46">
        <f t="shared" si="477"/>
        <v>0</v>
      </c>
      <c r="P586" s="64">
        <f t="shared" si="466"/>
        <v>0</v>
      </c>
      <c r="Q586" s="46">
        <f t="shared" ref="Q586:R586" si="478">SUM(Q587,Q589)</f>
        <v>0</v>
      </c>
      <c r="R586" s="46">
        <f t="shared" si="478"/>
        <v>0</v>
      </c>
      <c r="S586" s="64">
        <f t="shared" si="459"/>
        <v>0</v>
      </c>
    </row>
    <row r="587" spans="1:19" hidden="1" x14ac:dyDescent="0.25">
      <c r="A587" s="14"/>
      <c r="B587" s="15">
        <v>499110</v>
      </c>
      <c r="C587" s="16" t="s">
        <v>408</v>
      </c>
      <c r="D587" s="81">
        <f>SUM(D588)</f>
        <v>0</v>
      </c>
      <c r="E587" s="66">
        <f t="shared" ref="E587:O587" si="479">SUM(E588)</f>
        <v>0</v>
      </c>
      <c r="F587" s="17">
        <f t="shared" si="479"/>
        <v>0</v>
      </c>
      <c r="G587" s="17">
        <f t="shared" si="479"/>
        <v>0</v>
      </c>
      <c r="H587" s="17">
        <f t="shared" si="479"/>
        <v>0</v>
      </c>
      <c r="I587" s="17">
        <f t="shared" si="479"/>
        <v>0</v>
      </c>
      <c r="J587" s="17">
        <f t="shared" si="479"/>
        <v>0</v>
      </c>
      <c r="K587" s="17">
        <f t="shared" si="479"/>
        <v>0</v>
      </c>
      <c r="L587" s="17">
        <f t="shared" si="479"/>
        <v>0</v>
      </c>
      <c r="M587" s="17">
        <f t="shared" si="479"/>
        <v>0</v>
      </c>
      <c r="N587" s="17">
        <f t="shared" si="479"/>
        <v>0</v>
      </c>
      <c r="O587" s="47">
        <f t="shared" si="479"/>
        <v>0</v>
      </c>
      <c r="P587" s="64">
        <f t="shared" si="466"/>
        <v>0</v>
      </c>
      <c r="Q587" s="47">
        <f t="shared" ref="Q587:R587" si="480">SUM(Q588)</f>
        <v>0</v>
      </c>
      <c r="R587" s="47">
        <f t="shared" si="480"/>
        <v>0</v>
      </c>
      <c r="S587" s="64">
        <f t="shared" si="459"/>
        <v>0</v>
      </c>
    </row>
    <row r="588" spans="1:19" hidden="1" x14ac:dyDescent="0.25">
      <c r="A588" s="14"/>
      <c r="B588" s="15">
        <v>499111</v>
      </c>
      <c r="C588" s="16" t="s">
        <v>409</v>
      </c>
      <c r="D588" s="82"/>
      <c r="E588" s="67"/>
      <c r="F588" s="18"/>
      <c r="G588" s="18"/>
      <c r="H588" s="18"/>
      <c r="I588" s="18"/>
      <c r="J588" s="18"/>
      <c r="K588" s="18"/>
      <c r="L588" s="18"/>
      <c r="M588" s="18"/>
      <c r="N588" s="18"/>
      <c r="O588" s="48"/>
      <c r="P588" s="64">
        <f t="shared" si="466"/>
        <v>0</v>
      </c>
      <c r="Q588" s="48"/>
      <c r="R588" s="48"/>
      <c r="S588" s="64">
        <f t="shared" si="459"/>
        <v>0</v>
      </c>
    </row>
    <row r="589" spans="1:19" hidden="1" x14ac:dyDescent="0.25">
      <c r="A589" s="14"/>
      <c r="B589" s="15">
        <v>499120</v>
      </c>
      <c r="C589" s="16" t="s">
        <v>410</v>
      </c>
      <c r="D589" s="81">
        <f>SUM(D590)</f>
        <v>0</v>
      </c>
      <c r="E589" s="66">
        <f t="shared" ref="E589:O589" si="481">SUM(E590)</f>
        <v>0</v>
      </c>
      <c r="F589" s="17">
        <f t="shared" si="481"/>
        <v>0</v>
      </c>
      <c r="G589" s="17">
        <f t="shared" si="481"/>
        <v>0</v>
      </c>
      <c r="H589" s="17">
        <f t="shared" si="481"/>
        <v>0</v>
      </c>
      <c r="I589" s="17">
        <f t="shared" si="481"/>
        <v>0</v>
      </c>
      <c r="J589" s="17">
        <f t="shared" si="481"/>
        <v>0</v>
      </c>
      <c r="K589" s="17">
        <f t="shared" si="481"/>
        <v>0</v>
      </c>
      <c r="L589" s="17">
        <f t="shared" si="481"/>
        <v>0</v>
      </c>
      <c r="M589" s="17">
        <f t="shared" si="481"/>
        <v>0</v>
      </c>
      <c r="N589" s="17">
        <f t="shared" si="481"/>
        <v>0</v>
      </c>
      <c r="O589" s="47">
        <f t="shared" si="481"/>
        <v>0</v>
      </c>
      <c r="P589" s="64">
        <f t="shared" si="466"/>
        <v>0</v>
      </c>
      <c r="Q589" s="47">
        <f t="shared" ref="Q589:R589" si="482">SUM(Q590)</f>
        <v>0</v>
      </c>
      <c r="R589" s="47">
        <f t="shared" si="482"/>
        <v>0</v>
      </c>
      <c r="S589" s="64">
        <f t="shared" si="459"/>
        <v>0</v>
      </c>
    </row>
    <row r="590" spans="1:19" ht="16.5" hidden="1" thickBot="1" x14ac:dyDescent="0.3">
      <c r="A590" s="39"/>
      <c r="B590" s="40">
        <v>499121</v>
      </c>
      <c r="C590" s="41" t="s">
        <v>411</v>
      </c>
      <c r="D590" s="91"/>
      <c r="E590" s="78"/>
      <c r="F590" s="42"/>
      <c r="G590" s="42"/>
      <c r="H590" s="42"/>
      <c r="I590" s="42"/>
      <c r="J590" s="42"/>
      <c r="K590" s="42"/>
      <c r="L590" s="42"/>
      <c r="M590" s="42"/>
      <c r="N590" s="42"/>
      <c r="O590" s="60"/>
      <c r="P590" s="94">
        <f t="shared" si="466"/>
        <v>0</v>
      </c>
      <c r="Q590" s="60"/>
      <c r="R590" s="60"/>
      <c r="S590" s="94">
        <f t="shared" si="459"/>
        <v>0</v>
      </c>
    </row>
    <row r="591" spans="1:19" ht="16.5" hidden="1" thickBot="1" x14ac:dyDescent="0.3">
      <c r="A591" s="130"/>
      <c r="B591" s="131"/>
      <c r="C591" s="132" t="s">
        <v>18</v>
      </c>
      <c r="D591" s="123">
        <f t="shared" ref="D591:O591" si="483">SUM(D32+D55+D68+D78+D94+D99+D109+D113+D176+D216+D288+D318+D359+D423+D433+D437+D452+D464+D479+D486+D493+D499+D507+D528+D546+D573+D577+D581+D585)</f>
        <v>26820000</v>
      </c>
      <c r="E591" s="124">
        <f t="shared" si="483"/>
        <v>28370000</v>
      </c>
      <c r="F591" s="125">
        <f t="shared" si="483"/>
        <v>0</v>
      </c>
      <c r="G591" s="125">
        <f t="shared" si="483"/>
        <v>0</v>
      </c>
      <c r="H591" s="125">
        <f t="shared" si="483"/>
        <v>0</v>
      </c>
      <c r="I591" s="125">
        <f t="shared" si="483"/>
        <v>0</v>
      </c>
      <c r="J591" s="125">
        <f t="shared" si="483"/>
        <v>0</v>
      </c>
      <c r="K591" s="125">
        <f t="shared" si="483"/>
        <v>0</v>
      </c>
      <c r="L591" s="125">
        <f t="shared" si="483"/>
        <v>0</v>
      </c>
      <c r="M591" s="125">
        <f t="shared" si="483"/>
        <v>0</v>
      </c>
      <c r="N591" s="125">
        <f t="shared" si="483"/>
        <v>0</v>
      </c>
      <c r="O591" s="126">
        <f t="shared" si="483"/>
        <v>0</v>
      </c>
      <c r="P591" s="95">
        <f t="shared" si="466"/>
        <v>28370000</v>
      </c>
      <c r="Q591" s="125">
        <f>SUM(Q32+Q55+Q68+Q78+Q94+Q99+Q109+Q113+Q176+Q216+Q288+Q318+Q359+Q423+Q433+Q437+Q452+Q464+Q479+Q486+Q493+Q499+Q507+Q528+Q546+Q573+Q577+Q581+Q585)</f>
        <v>29700000</v>
      </c>
      <c r="R591" s="125">
        <f>SUM(R32+R55+R68+R78+R94+R99+R109+R113+R176+R216+R288+R318+R359+R423+R433+R437+R452+R464+R479+R486+R493+R499+R507+R528+R546+R573+R577+R581+R585)</f>
        <v>29700000</v>
      </c>
      <c r="S591" s="95">
        <f t="shared" si="459"/>
        <v>87770000</v>
      </c>
    </row>
    <row r="592" spans="1:19" ht="25.5" hidden="1" x14ac:dyDescent="0.25">
      <c r="A592" s="127"/>
      <c r="B592" s="128">
        <v>511000</v>
      </c>
      <c r="C592" s="129" t="s">
        <v>412</v>
      </c>
      <c r="D592" s="92">
        <f>SUM(D593,D597,D607,D620)</f>
        <v>0</v>
      </c>
      <c r="E592" s="79">
        <f t="shared" ref="E592:O592" si="484">SUM(E593,E597,E607,E620)</f>
        <v>0</v>
      </c>
      <c r="F592" s="43">
        <f t="shared" si="484"/>
        <v>0</v>
      </c>
      <c r="G592" s="43">
        <f t="shared" si="484"/>
        <v>0</v>
      </c>
      <c r="H592" s="43">
        <f t="shared" si="484"/>
        <v>0</v>
      </c>
      <c r="I592" s="43">
        <f t="shared" si="484"/>
        <v>0</v>
      </c>
      <c r="J592" s="43">
        <f t="shared" si="484"/>
        <v>0</v>
      </c>
      <c r="K592" s="43">
        <f t="shared" si="484"/>
        <v>0</v>
      </c>
      <c r="L592" s="43">
        <f t="shared" si="484"/>
        <v>0</v>
      </c>
      <c r="M592" s="43">
        <f t="shared" si="484"/>
        <v>0</v>
      </c>
      <c r="N592" s="43">
        <f t="shared" si="484"/>
        <v>0</v>
      </c>
      <c r="O592" s="61">
        <f t="shared" si="484"/>
        <v>0</v>
      </c>
      <c r="P592" s="122">
        <f t="shared" si="466"/>
        <v>0</v>
      </c>
      <c r="Q592" s="61">
        <f t="shared" ref="Q592:R592" si="485">SUM(Q593,Q597,Q607,Q620)</f>
        <v>0</v>
      </c>
      <c r="R592" s="61">
        <f t="shared" si="485"/>
        <v>0</v>
      </c>
      <c r="S592" s="122">
        <f t="shared" si="459"/>
        <v>0</v>
      </c>
    </row>
    <row r="593" spans="1:19" hidden="1" x14ac:dyDescent="0.25">
      <c r="A593" s="10"/>
      <c r="B593" s="11">
        <v>511100</v>
      </c>
      <c r="C593" s="12" t="s">
        <v>413</v>
      </c>
      <c r="D593" s="80">
        <f>SUM(D594)</f>
        <v>0</v>
      </c>
      <c r="E593" s="65">
        <f t="shared" ref="E593:O593" si="486">SUM(E594)</f>
        <v>0</v>
      </c>
      <c r="F593" s="13">
        <f t="shared" si="486"/>
        <v>0</v>
      </c>
      <c r="G593" s="13">
        <f t="shared" si="486"/>
        <v>0</v>
      </c>
      <c r="H593" s="13">
        <f t="shared" si="486"/>
        <v>0</v>
      </c>
      <c r="I593" s="13">
        <f t="shared" si="486"/>
        <v>0</v>
      </c>
      <c r="J593" s="13">
        <f t="shared" si="486"/>
        <v>0</v>
      </c>
      <c r="K593" s="13">
        <f t="shared" si="486"/>
        <v>0</v>
      </c>
      <c r="L593" s="13">
        <f t="shared" si="486"/>
        <v>0</v>
      </c>
      <c r="M593" s="13">
        <f t="shared" si="486"/>
        <v>0</v>
      </c>
      <c r="N593" s="13">
        <f t="shared" si="486"/>
        <v>0</v>
      </c>
      <c r="O593" s="46">
        <f t="shared" si="486"/>
        <v>0</v>
      </c>
      <c r="P593" s="64">
        <f t="shared" si="466"/>
        <v>0</v>
      </c>
      <c r="Q593" s="46">
        <f t="shared" ref="Q593:R593" si="487">SUM(Q594)</f>
        <v>0</v>
      </c>
      <c r="R593" s="46">
        <f t="shared" si="487"/>
        <v>0</v>
      </c>
      <c r="S593" s="64">
        <f t="shared" si="459"/>
        <v>0</v>
      </c>
    </row>
    <row r="594" spans="1:19" ht="25.5" hidden="1" x14ac:dyDescent="0.25">
      <c r="A594" s="14"/>
      <c r="B594" s="15">
        <v>511120</v>
      </c>
      <c r="C594" s="16" t="s">
        <v>414</v>
      </c>
      <c r="D594" s="81">
        <f>SUM(D595:D596)</f>
        <v>0</v>
      </c>
      <c r="E594" s="66">
        <f t="shared" ref="E594:O594" si="488">SUM(E595:E596)</f>
        <v>0</v>
      </c>
      <c r="F594" s="17">
        <f t="shared" si="488"/>
        <v>0</v>
      </c>
      <c r="G594" s="17">
        <f t="shared" si="488"/>
        <v>0</v>
      </c>
      <c r="H594" s="17">
        <f t="shared" si="488"/>
        <v>0</v>
      </c>
      <c r="I594" s="17">
        <f t="shared" si="488"/>
        <v>0</v>
      </c>
      <c r="J594" s="17">
        <f t="shared" si="488"/>
        <v>0</v>
      </c>
      <c r="K594" s="17">
        <f t="shared" si="488"/>
        <v>0</v>
      </c>
      <c r="L594" s="17">
        <f t="shared" si="488"/>
        <v>0</v>
      </c>
      <c r="M594" s="17">
        <f t="shared" si="488"/>
        <v>0</v>
      </c>
      <c r="N594" s="17">
        <f t="shared" si="488"/>
        <v>0</v>
      </c>
      <c r="O594" s="47">
        <f t="shared" si="488"/>
        <v>0</v>
      </c>
      <c r="P594" s="64">
        <f t="shared" si="466"/>
        <v>0</v>
      </c>
      <c r="Q594" s="47">
        <f t="shared" ref="Q594:R594" si="489">SUM(Q595:Q596)</f>
        <v>0</v>
      </c>
      <c r="R594" s="47">
        <f t="shared" si="489"/>
        <v>0</v>
      </c>
      <c r="S594" s="64">
        <f t="shared" si="459"/>
        <v>0</v>
      </c>
    </row>
    <row r="595" spans="1:19" ht="25.5" hidden="1" x14ac:dyDescent="0.25">
      <c r="A595" s="14"/>
      <c r="B595" s="15">
        <v>511121</v>
      </c>
      <c r="C595" s="16" t="s">
        <v>415</v>
      </c>
      <c r="D595" s="82"/>
      <c r="E595" s="67"/>
      <c r="F595" s="18"/>
      <c r="G595" s="18"/>
      <c r="H595" s="18"/>
      <c r="I595" s="18"/>
      <c r="J595" s="18"/>
      <c r="K595" s="18"/>
      <c r="L595" s="18"/>
      <c r="M595" s="18"/>
      <c r="N595" s="18"/>
      <c r="O595" s="48"/>
      <c r="P595" s="64">
        <f t="shared" si="466"/>
        <v>0</v>
      </c>
      <c r="Q595" s="48"/>
      <c r="R595" s="48"/>
      <c r="S595" s="64">
        <f t="shared" si="459"/>
        <v>0</v>
      </c>
    </row>
    <row r="596" spans="1:19" ht="25.5" hidden="1" x14ac:dyDescent="0.25">
      <c r="A596" s="14"/>
      <c r="B596" s="15">
        <v>511126</v>
      </c>
      <c r="C596" s="16" t="s">
        <v>416</v>
      </c>
      <c r="D596" s="82"/>
      <c r="E596" s="67"/>
      <c r="F596" s="18"/>
      <c r="G596" s="18"/>
      <c r="H596" s="18"/>
      <c r="I596" s="18"/>
      <c r="J596" s="18"/>
      <c r="K596" s="18"/>
      <c r="L596" s="18"/>
      <c r="M596" s="18"/>
      <c r="N596" s="18"/>
      <c r="O596" s="48"/>
      <c r="P596" s="64">
        <f t="shared" si="466"/>
        <v>0</v>
      </c>
      <c r="Q596" s="48"/>
      <c r="R596" s="48"/>
      <c r="S596" s="64">
        <f t="shared" si="459"/>
        <v>0</v>
      </c>
    </row>
    <row r="597" spans="1:19" hidden="1" x14ac:dyDescent="0.25">
      <c r="A597" s="14"/>
      <c r="B597" s="11">
        <v>511200</v>
      </c>
      <c r="C597" s="12" t="s">
        <v>417</v>
      </c>
      <c r="D597" s="80">
        <f>SUM(D598+D602+D605)</f>
        <v>0</v>
      </c>
      <c r="E597" s="65">
        <f t="shared" ref="E597:O597" si="490">SUM(E598+E602+E605)</f>
        <v>0</v>
      </c>
      <c r="F597" s="13">
        <f t="shared" si="490"/>
        <v>0</v>
      </c>
      <c r="G597" s="13">
        <f t="shared" si="490"/>
        <v>0</v>
      </c>
      <c r="H597" s="13">
        <f t="shared" si="490"/>
        <v>0</v>
      </c>
      <c r="I597" s="13">
        <f t="shared" si="490"/>
        <v>0</v>
      </c>
      <c r="J597" s="13">
        <f t="shared" si="490"/>
        <v>0</v>
      </c>
      <c r="K597" s="13">
        <f t="shared" si="490"/>
        <v>0</v>
      </c>
      <c r="L597" s="13">
        <f t="shared" si="490"/>
        <v>0</v>
      </c>
      <c r="M597" s="13">
        <f t="shared" si="490"/>
        <v>0</v>
      </c>
      <c r="N597" s="13">
        <f t="shared" si="490"/>
        <v>0</v>
      </c>
      <c r="O597" s="46">
        <f t="shared" si="490"/>
        <v>0</v>
      </c>
      <c r="P597" s="64">
        <f t="shared" si="466"/>
        <v>0</v>
      </c>
      <c r="Q597" s="46">
        <f t="shared" ref="Q597:R597" si="491">SUM(Q598+Q602+Q605)</f>
        <v>0</v>
      </c>
      <c r="R597" s="46">
        <f t="shared" si="491"/>
        <v>0</v>
      </c>
      <c r="S597" s="64">
        <f t="shared" si="459"/>
        <v>0</v>
      </c>
    </row>
    <row r="598" spans="1:19" hidden="1" x14ac:dyDescent="0.25">
      <c r="A598" s="14"/>
      <c r="B598" s="15">
        <v>511210</v>
      </c>
      <c r="C598" s="16" t="s">
        <v>418</v>
      </c>
      <c r="D598" s="81">
        <f>SUM(D601+D600+D599)</f>
        <v>0</v>
      </c>
      <c r="E598" s="66">
        <f t="shared" ref="E598:O598" si="492">SUM(E601+E600+E599)</f>
        <v>0</v>
      </c>
      <c r="F598" s="17">
        <f t="shared" si="492"/>
        <v>0</v>
      </c>
      <c r="G598" s="17">
        <f t="shared" si="492"/>
        <v>0</v>
      </c>
      <c r="H598" s="17">
        <f t="shared" si="492"/>
        <v>0</v>
      </c>
      <c r="I598" s="17">
        <f t="shared" si="492"/>
        <v>0</v>
      </c>
      <c r="J598" s="17">
        <f t="shared" si="492"/>
        <v>0</v>
      </c>
      <c r="K598" s="17">
        <f t="shared" si="492"/>
        <v>0</v>
      </c>
      <c r="L598" s="17">
        <f t="shared" si="492"/>
        <v>0</v>
      </c>
      <c r="M598" s="17">
        <f t="shared" si="492"/>
        <v>0</v>
      </c>
      <c r="N598" s="17">
        <f t="shared" si="492"/>
        <v>0</v>
      </c>
      <c r="O598" s="47">
        <f t="shared" si="492"/>
        <v>0</v>
      </c>
      <c r="P598" s="64">
        <f t="shared" si="466"/>
        <v>0</v>
      </c>
      <c r="Q598" s="47">
        <f t="shared" ref="Q598:R598" si="493">SUM(Q601+Q600+Q599)</f>
        <v>0</v>
      </c>
      <c r="R598" s="47">
        <f t="shared" si="493"/>
        <v>0</v>
      </c>
      <c r="S598" s="64">
        <f t="shared" si="459"/>
        <v>0</v>
      </c>
    </row>
    <row r="599" spans="1:19" ht="25.5" hidden="1" x14ac:dyDescent="0.25">
      <c r="A599" s="14"/>
      <c r="B599" s="15">
        <v>511212</v>
      </c>
      <c r="C599" s="16" t="s">
        <v>419</v>
      </c>
      <c r="D599" s="86"/>
      <c r="E599" s="71"/>
      <c r="F599" s="27"/>
      <c r="G599" s="27"/>
      <c r="H599" s="27"/>
      <c r="I599" s="27"/>
      <c r="J599" s="27"/>
      <c r="K599" s="27"/>
      <c r="L599" s="27"/>
      <c r="M599" s="27"/>
      <c r="N599" s="27"/>
      <c r="O599" s="53"/>
      <c r="P599" s="64">
        <f t="shared" si="466"/>
        <v>0</v>
      </c>
      <c r="Q599" s="53"/>
      <c r="R599" s="53"/>
      <c r="S599" s="64">
        <f t="shared" si="459"/>
        <v>0</v>
      </c>
    </row>
    <row r="600" spans="1:19" ht="25.5" hidden="1" x14ac:dyDescent="0.25">
      <c r="A600" s="14"/>
      <c r="B600" s="15">
        <v>511213</v>
      </c>
      <c r="C600" s="16" t="s">
        <v>420</v>
      </c>
      <c r="D600" s="86"/>
      <c r="E600" s="71"/>
      <c r="F600" s="27"/>
      <c r="G600" s="27"/>
      <c r="H600" s="27"/>
      <c r="I600" s="27"/>
      <c r="J600" s="27"/>
      <c r="K600" s="27"/>
      <c r="L600" s="27"/>
      <c r="M600" s="27"/>
      <c r="N600" s="27"/>
      <c r="O600" s="53"/>
      <c r="P600" s="64">
        <f t="shared" si="466"/>
        <v>0</v>
      </c>
      <c r="Q600" s="53"/>
      <c r="R600" s="53"/>
      <c r="S600" s="64">
        <f t="shared" si="459"/>
        <v>0</v>
      </c>
    </row>
    <row r="601" spans="1:19" ht="25.5" hidden="1" x14ac:dyDescent="0.25">
      <c r="A601" s="14"/>
      <c r="B601" s="15">
        <v>511219</v>
      </c>
      <c r="C601" s="16" t="s">
        <v>421</v>
      </c>
      <c r="D601" s="82"/>
      <c r="E601" s="67"/>
      <c r="F601" s="18"/>
      <c r="G601" s="18"/>
      <c r="H601" s="18"/>
      <c r="I601" s="18"/>
      <c r="J601" s="18"/>
      <c r="K601" s="18"/>
      <c r="L601" s="18"/>
      <c r="M601" s="18"/>
      <c r="N601" s="18"/>
      <c r="O601" s="48"/>
      <c r="P601" s="64">
        <f t="shared" si="466"/>
        <v>0</v>
      </c>
      <c r="Q601" s="48"/>
      <c r="R601" s="48"/>
      <c r="S601" s="64">
        <f t="shared" si="459"/>
        <v>0</v>
      </c>
    </row>
    <row r="602" spans="1:19" ht="25.5" hidden="1" x14ac:dyDescent="0.25">
      <c r="A602" s="14"/>
      <c r="B602" s="15">
        <v>511220</v>
      </c>
      <c r="C602" s="16" t="s">
        <v>422</v>
      </c>
      <c r="D602" s="83">
        <f>SUM(D603+D604)</f>
        <v>0</v>
      </c>
      <c r="E602" s="68">
        <f t="shared" ref="E602:O602" si="494">SUM(E603+E604)</f>
        <v>0</v>
      </c>
      <c r="F602" s="19">
        <f t="shared" si="494"/>
        <v>0</v>
      </c>
      <c r="G602" s="19">
        <f t="shared" si="494"/>
        <v>0</v>
      </c>
      <c r="H602" s="19">
        <f t="shared" si="494"/>
        <v>0</v>
      </c>
      <c r="I602" s="19">
        <f t="shared" si="494"/>
        <v>0</v>
      </c>
      <c r="J602" s="19">
        <f t="shared" si="494"/>
        <v>0</v>
      </c>
      <c r="K602" s="19">
        <f t="shared" si="494"/>
        <v>0</v>
      </c>
      <c r="L602" s="19">
        <f t="shared" si="494"/>
        <v>0</v>
      </c>
      <c r="M602" s="19">
        <f t="shared" si="494"/>
        <v>0</v>
      </c>
      <c r="N602" s="19">
        <f t="shared" si="494"/>
        <v>0</v>
      </c>
      <c r="O602" s="49">
        <f t="shared" si="494"/>
        <v>0</v>
      </c>
      <c r="P602" s="64">
        <f t="shared" si="466"/>
        <v>0</v>
      </c>
      <c r="Q602" s="49">
        <f t="shared" ref="Q602:R602" si="495">SUM(Q603+Q604)</f>
        <v>0</v>
      </c>
      <c r="R602" s="49">
        <f t="shared" si="495"/>
        <v>0</v>
      </c>
      <c r="S602" s="64">
        <f t="shared" si="459"/>
        <v>0</v>
      </c>
    </row>
    <row r="603" spans="1:19" ht="25.5" hidden="1" x14ac:dyDescent="0.25">
      <c r="A603" s="14"/>
      <c r="B603" s="15">
        <v>511223</v>
      </c>
      <c r="C603" s="16" t="s">
        <v>423</v>
      </c>
      <c r="D603" s="82"/>
      <c r="E603" s="67"/>
      <c r="F603" s="18"/>
      <c r="G603" s="18"/>
      <c r="H603" s="18"/>
      <c r="I603" s="18"/>
      <c r="J603" s="18"/>
      <c r="K603" s="18"/>
      <c r="L603" s="18"/>
      <c r="M603" s="18"/>
      <c r="N603" s="18"/>
      <c r="O603" s="48"/>
      <c r="P603" s="64">
        <f t="shared" si="466"/>
        <v>0</v>
      </c>
      <c r="Q603" s="48"/>
      <c r="R603" s="48"/>
      <c r="S603" s="64">
        <f t="shared" si="459"/>
        <v>0</v>
      </c>
    </row>
    <row r="604" spans="1:19" ht="65.25" hidden="1" customHeight="1" x14ac:dyDescent="0.25">
      <c r="A604" s="14"/>
      <c r="B604" s="15">
        <v>511226</v>
      </c>
      <c r="C604" s="16" t="s">
        <v>424</v>
      </c>
      <c r="D604" s="82"/>
      <c r="E604" s="67"/>
      <c r="F604" s="18"/>
      <c r="G604" s="18"/>
      <c r="H604" s="18"/>
      <c r="I604" s="18"/>
      <c r="J604" s="18"/>
      <c r="K604" s="18"/>
      <c r="L604" s="18"/>
      <c r="M604" s="18"/>
      <c r="N604" s="18"/>
      <c r="O604" s="48"/>
      <c r="P604" s="64">
        <f t="shared" si="466"/>
        <v>0</v>
      </c>
      <c r="Q604" s="48"/>
      <c r="R604" s="48"/>
      <c r="S604" s="64">
        <f t="shared" si="459"/>
        <v>0</v>
      </c>
    </row>
    <row r="605" spans="1:19" ht="25.5" hidden="1" x14ac:dyDescent="0.25">
      <c r="A605" s="14"/>
      <c r="B605" s="15">
        <v>511240</v>
      </c>
      <c r="C605" s="16" t="s">
        <v>502</v>
      </c>
      <c r="D605" s="83">
        <f>SUM(D606)</f>
        <v>0</v>
      </c>
      <c r="E605" s="68">
        <f t="shared" ref="E605:O605" si="496">SUM(E606)</f>
        <v>0</v>
      </c>
      <c r="F605" s="19">
        <f t="shared" si="496"/>
        <v>0</v>
      </c>
      <c r="G605" s="19">
        <f t="shared" si="496"/>
        <v>0</v>
      </c>
      <c r="H605" s="19">
        <f t="shared" si="496"/>
        <v>0</v>
      </c>
      <c r="I605" s="19">
        <f t="shared" si="496"/>
        <v>0</v>
      </c>
      <c r="J605" s="19">
        <f t="shared" si="496"/>
        <v>0</v>
      </c>
      <c r="K605" s="19">
        <f t="shared" si="496"/>
        <v>0</v>
      </c>
      <c r="L605" s="19">
        <f t="shared" si="496"/>
        <v>0</v>
      </c>
      <c r="M605" s="19">
        <f t="shared" si="496"/>
        <v>0</v>
      </c>
      <c r="N605" s="19">
        <f t="shared" si="496"/>
        <v>0</v>
      </c>
      <c r="O605" s="49">
        <f t="shared" si="496"/>
        <v>0</v>
      </c>
      <c r="P605" s="64">
        <f t="shared" si="466"/>
        <v>0</v>
      </c>
      <c r="Q605" s="49">
        <f t="shared" ref="Q605:R605" si="497">SUM(Q606)</f>
        <v>0</v>
      </c>
      <c r="R605" s="49">
        <f t="shared" si="497"/>
        <v>0</v>
      </c>
      <c r="S605" s="64">
        <f t="shared" si="459"/>
        <v>0</v>
      </c>
    </row>
    <row r="606" spans="1:19" hidden="1" x14ac:dyDescent="0.25">
      <c r="A606" s="14"/>
      <c r="B606" s="15">
        <v>511241</v>
      </c>
      <c r="C606" s="16" t="s">
        <v>503</v>
      </c>
      <c r="D606" s="82"/>
      <c r="E606" s="67"/>
      <c r="F606" s="18"/>
      <c r="G606" s="18"/>
      <c r="H606" s="18"/>
      <c r="I606" s="18"/>
      <c r="J606" s="18"/>
      <c r="K606" s="18"/>
      <c r="L606" s="18"/>
      <c r="M606" s="18"/>
      <c r="N606" s="18"/>
      <c r="O606" s="48"/>
      <c r="P606" s="64">
        <f t="shared" si="466"/>
        <v>0</v>
      </c>
      <c r="Q606" s="48"/>
      <c r="R606" s="48"/>
      <c r="S606" s="64">
        <f t="shared" si="459"/>
        <v>0</v>
      </c>
    </row>
    <row r="607" spans="1:19" ht="25.5" hidden="1" x14ac:dyDescent="0.25">
      <c r="A607" s="10"/>
      <c r="B607" s="34">
        <v>511300</v>
      </c>
      <c r="C607" s="12" t="s">
        <v>425</v>
      </c>
      <c r="D607" s="80">
        <f>SUM(D610+D616+D614+D608)</f>
        <v>0</v>
      </c>
      <c r="E607" s="65">
        <f t="shared" ref="E607:O607" si="498">SUM(E610+E616+E614+E608)</f>
        <v>0</v>
      </c>
      <c r="F607" s="13">
        <f t="shared" si="498"/>
        <v>0</v>
      </c>
      <c r="G607" s="13">
        <f t="shared" si="498"/>
        <v>0</v>
      </c>
      <c r="H607" s="13">
        <f t="shared" si="498"/>
        <v>0</v>
      </c>
      <c r="I607" s="13">
        <f t="shared" si="498"/>
        <v>0</v>
      </c>
      <c r="J607" s="13">
        <f t="shared" si="498"/>
        <v>0</v>
      </c>
      <c r="K607" s="13">
        <f t="shared" si="498"/>
        <v>0</v>
      </c>
      <c r="L607" s="13">
        <f t="shared" si="498"/>
        <v>0</v>
      </c>
      <c r="M607" s="13">
        <f t="shared" si="498"/>
        <v>0</v>
      </c>
      <c r="N607" s="13">
        <f t="shared" si="498"/>
        <v>0</v>
      </c>
      <c r="O607" s="46">
        <f t="shared" si="498"/>
        <v>0</v>
      </c>
      <c r="P607" s="64">
        <f t="shared" si="466"/>
        <v>0</v>
      </c>
      <c r="Q607" s="46">
        <f t="shared" ref="Q607:R607" si="499">SUM(Q610+Q616+Q614+Q608)</f>
        <v>0</v>
      </c>
      <c r="R607" s="46">
        <f t="shared" si="499"/>
        <v>0</v>
      </c>
      <c r="S607" s="64">
        <f t="shared" si="459"/>
        <v>0</v>
      </c>
    </row>
    <row r="608" spans="1:19" ht="25.5" hidden="1" x14ac:dyDescent="0.25">
      <c r="A608" s="14"/>
      <c r="B608" s="44">
        <v>511310</v>
      </c>
      <c r="C608" s="16" t="s">
        <v>426</v>
      </c>
      <c r="D608" s="81">
        <f>SUM(D609)</f>
        <v>0</v>
      </c>
      <c r="E608" s="66">
        <f t="shared" ref="E608:O608" si="500">SUM(E609)</f>
        <v>0</v>
      </c>
      <c r="F608" s="17">
        <f t="shared" si="500"/>
        <v>0</v>
      </c>
      <c r="G608" s="17">
        <f t="shared" si="500"/>
        <v>0</v>
      </c>
      <c r="H608" s="17">
        <f t="shared" si="500"/>
        <v>0</v>
      </c>
      <c r="I608" s="17">
        <f t="shared" si="500"/>
        <v>0</v>
      </c>
      <c r="J608" s="17">
        <f t="shared" si="500"/>
        <v>0</v>
      </c>
      <c r="K608" s="17">
        <f t="shared" si="500"/>
        <v>0</v>
      </c>
      <c r="L608" s="17">
        <f t="shared" si="500"/>
        <v>0</v>
      </c>
      <c r="M608" s="17">
        <f t="shared" si="500"/>
        <v>0</v>
      </c>
      <c r="N608" s="17">
        <f t="shared" si="500"/>
        <v>0</v>
      </c>
      <c r="O608" s="47">
        <f t="shared" si="500"/>
        <v>0</v>
      </c>
      <c r="P608" s="64">
        <f t="shared" si="466"/>
        <v>0</v>
      </c>
      <c r="Q608" s="47">
        <f t="shared" ref="Q608:R608" si="501">SUM(Q609)</f>
        <v>0</v>
      </c>
      <c r="R608" s="47">
        <f t="shared" si="501"/>
        <v>0</v>
      </c>
      <c r="S608" s="64">
        <f t="shared" si="459"/>
        <v>0</v>
      </c>
    </row>
    <row r="609" spans="1:19" ht="25.5" hidden="1" x14ac:dyDescent="0.25">
      <c r="A609" s="14"/>
      <c r="B609" s="44">
        <v>511312</v>
      </c>
      <c r="C609" s="16" t="s">
        <v>427</v>
      </c>
      <c r="D609" s="86"/>
      <c r="E609" s="71"/>
      <c r="F609" s="27"/>
      <c r="G609" s="27"/>
      <c r="H609" s="27"/>
      <c r="I609" s="27"/>
      <c r="J609" s="27"/>
      <c r="K609" s="27"/>
      <c r="L609" s="27"/>
      <c r="M609" s="27"/>
      <c r="N609" s="27"/>
      <c r="O609" s="53"/>
      <c r="P609" s="64">
        <f t="shared" si="466"/>
        <v>0</v>
      </c>
      <c r="Q609" s="53"/>
      <c r="R609" s="53"/>
      <c r="S609" s="64">
        <f t="shared" si="459"/>
        <v>0</v>
      </c>
    </row>
    <row r="610" spans="1:19" ht="25.5" hidden="1" x14ac:dyDescent="0.25">
      <c r="A610" s="14"/>
      <c r="B610" s="15">
        <v>511320</v>
      </c>
      <c r="C610" s="16" t="s">
        <v>428</v>
      </c>
      <c r="D610" s="81">
        <f>SUM(D611:D613)</f>
        <v>0</v>
      </c>
      <c r="E610" s="66">
        <f t="shared" ref="E610:O610" si="502">SUM(E611:E613)</f>
        <v>0</v>
      </c>
      <c r="F610" s="17">
        <f t="shared" si="502"/>
        <v>0</v>
      </c>
      <c r="G610" s="17">
        <f t="shared" si="502"/>
        <v>0</v>
      </c>
      <c r="H610" s="17">
        <f t="shared" si="502"/>
        <v>0</v>
      </c>
      <c r="I610" s="17">
        <f t="shared" si="502"/>
        <v>0</v>
      </c>
      <c r="J610" s="17">
        <f t="shared" si="502"/>
        <v>0</v>
      </c>
      <c r="K610" s="17">
        <f t="shared" si="502"/>
        <v>0</v>
      </c>
      <c r="L610" s="17">
        <f t="shared" si="502"/>
        <v>0</v>
      </c>
      <c r="M610" s="17">
        <f t="shared" si="502"/>
        <v>0</v>
      </c>
      <c r="N610" s="17">
        <f t="shared" si="502"/>
        <v>0</v>
      </c>
      <c r="O610" s="47">
        <f t="shared" si="502"/>
        <v>0</v>
      </c>
      <c r="P610" s="64">
        <f t="shared" si="466"/>
        <v>0</v>
      </c>
      <c r="Q610" s="47">
        <f t="shared" ref="Q610:R610" si="503">SUM(Q611:Q613)</f>
        <v>0</v>
      </c>
      <c r="R610" s="47">
        <f t="shared" si="503"/>
        <v>0</v>
      </c>
      <c r="S610" s="64">
        <f t="shared" si="459"/>
        <v>0</v>
      </c>
    </row>
    <row r="611" spans="1:19" ht="25.5" hidden="1" x14ac:dyDescent="0.25">
      <c r="A611" s="14"/>
      <c r="B611" s="15">
        <v>511321</v>
      </c>
      <c r="C611" s="16" t="s">
        <v>504</v>
      </c>
      <c r="D611" s="82"/>
      <c r="E611" s="67"/>
      <c r="F611" s="18"/>
      <c r="G611" s="18"/>
      <c r="H611" s="18"/>
      <c r="I611" s="18"/>
      <c r="J611" s="18"/>
      <c r="K611" s="18"/>
      <c r="L611" s="18"/>
      <c r="M611" s="18"/>
      <c r="N611" s="18"/>
      <c r="O611" s="48"/>
      <c r="P611" s="64">
        <f t="shared" si="466"/>
        <v>0</v>
      </c>
      <c r="Q611" s="48"/>
      <c r="R611" s="48"/>
      <c r="S611" s="64">
        <f t="shared" si="459"/>
        <v>0</v>
      </c>
    </row>
    <row r="612" spans="1:19" ht="25.5" hidden="1" x14ac:dyDescent="0.25">
      <c r="A612" s="14"/>
      <c r="B612" s="15">
        <v>511323</v>
      </c>
      <c r="C612" s="16" t="s">
        <v>523</v>
      </c>
      <c r="D612" s="82"/>
      <c r="E612" s="67"/>
      <c r="F612" s="18"/>
      <c r="G612" s="18"/>
      <c r="H612" s="18"/>
      <c r="I612" s="18"/>
      <c r="J612" s="18"/>
      <c r="K612" s="18"/>
      <c r="L612" s="18"/>
      <c r="M612" s="18"/>
      <c r="N612" s="18"/>
      <c r="O612" s="48"/>
      <c r="P612" s="64">
        <f t="shared" si="466"/>
        <v>0</v>
      </c>
      <c r="Q612" s="48"/>
      <c r="R612" s="48"/>
      <c r="S612" s="64">
        <f t="shared" si="459"/>
        <v>0</v>
      </c>
    </row>
    <row r="613" spans="1:19" ht="57" hidden="1" customHeight="1" x14ac:dyDescent="0.25">
      <c r="A613" s="14"/>
      <c r="B613" s="15">
        <v>511326</v>
      </c>
      <c r="C613" s="16" t="s">
        <v>429</v>
      </c>
      <c r="D613" s="82"/>
      <c r="E613" s="67"/>
      <c r="F613" s="18"/>
      <c r="G613" s="18"/>
      <c r="H613" s="18"/>
      <c r="I613" s="18"/>
      <c r="J613" s="18"/>
      <c r="K613" s="18"/>
      <c r="L613" s="18"/>
      <c r="M613" s="18"/>
      <c r="N613" s="18"/>
      <c r="O613" s="48"/>
      <c r="P613" s="64">
        <f t="shared" si="466"/>
        <v>0</v>
      </c>
      <c r="Q613" s="48"/>
      <c r="R613" s="48"/>
      <c r="S613" s="64">
        <f t="shared" si="459"/>
        <v>0</v>
      </c>
    </row>
    <row r="614" spans="1:19" ht="41.25" hidden="1" customHeight="1" x14ac:dyDescent="0.25">
      <c r="A614" s="14"/>
      <c r="B614" s="15">
        <v>511330</v>
      </c>
      <c r="C614" s="16" t="s">
        <v>430</v>
      </c>
      <c r="D614" s="83">
        <f>SUM(D615)</f>
        <v>0</v>
      </c>
      <c r="E614" s="68">
        <f t="shared" ref="E614:O614" si="504">SUM(E615)</f>
        <v>0</v>
      </c>
      <c r="F614" s="19">
        <f t="shared" si="504"/>
        <v>0</v>
      </c>
      <c r="G614" s="19">
        <f t="shared" si="504"/>
        <v>0</v>
      </c>
      <c r="H614" s="19">
        <f t="shared" si="504"/>
        <v>0</v>
      </c>
      <c r="I614" s="19">
        <f t="shared" si="504"/>
        <v>0</v>
      </c>
      <c r="J614" s="19">
        <f t="shared" si="504"/>
        <v>0</v>
      </c>
      <c r="K614" s="19">
        <f t="shared" si="504"/>
        <v>0</v>
      </c>
      <c r="L614" s="19">
        <f t="shared" si="504"/>
        <v>0</v>
      </c>
      <c r="M614" s="19">
        <f t="shared" si="504"/>
        <v>0</v>
      </c>
      <c r="N614" s="19">
        <f t="shared" si="504"/>
        <v>0</v>
      </c>
      <c r="O614" s="49">
        <f t="shared" si="504"/>
        <v>0</v>
      </c>
      <c r="P614" s="64">
        <f t="shared" si="466"/>
        <v>0</v>
      </c>
      <c r="Q614" s="49">
        <f t="shared" ref="Q614:R614" si="505">SUM(Q615)</f>
        <v>0</v>
      </c>
      <c r="R614" s="49">
        <f t="shared" si="505"/>
        <v>0</v>
      </c>
      <c r="S614" s="64">
        <f t="shared" si="459"/>
        <v>0</v>
      </c>
    </row>
    <row r="615" spans="1:19" ht="45.75" hidden="1" customHeight="1" x14ac:dyDescent="0.25">
      <c r="A615" s="14"/>
      <c r="B615" s="15">
        <v>511331</v>
      </c>
      <c r="C615" s="16" t="s">
        <v>597</v>
      </c>
      <c r="D615" s="82"/>
      <c r="E615" s="67"/>
      <c r="F615" s="18"/>
      <c r="G615" s="18"/>
      <c r="H615" s="18"/>
      <c r="I615" s="18"/>
      <c r="J615" s="18"/>
      <c r="K615" s="18"/>
      <c r="L615" s="18"/>
      <c r="M615" s="18"/>
      <c r="N615" s="18"/>
      <c r="O615" s="48"/>
      <c r="P615" s="64">
        <f t="shared" si="466"/>
        <v>0</v>
      </c>
      <c r="Q615" s="48"/>
      <c r="R615" s="48"/>
      <c r="S615" s="64">
        <f t="shared" si="459"/>
        <v>0</v>
      </c>
    </row>
    <row r="616" spans="1:19" ht="25.5" hidden="1" x14ac:dyDescent="0.25">
      <c r="A616" s="14"/>
      <c r="B616" s="15">
        <v>511390</v>
      </c>
      <c r="C616" s="16" t="s">
        <v>431</v>
      </c>
      <c r="D616" s="81">
        <f>SUM(D617:D619)</f>
        <v>0</v>
      </c>
      <c r="E616" s="66">
        <f t="shared" ref="E616:O616" si="506">SUM(E617:E619)</f>
        <v>0</v>
      </c>
      <c r="F616" s="17">
        <f t="shared" si="506"/>
        <v>0</v>
      </c>
      <c r="G616" s="17">
        <f t="shared" si="506"/>
        <v>0</v>
      </c>
      <c r="H616" s="17">
        <f t="shared" si="506"/>
        <v>0</v>
      </c>
      <c r="I616" s="17">
        <f t="shared" si="506"/>
        <v>0</v>
      </c>
      <c r="J616" s="17">
        <f t="shared" si="506"/>
        <v>0</v>
      </c>
      <c r="K616" s="17">
        <f t="shared" si="506"/>
        <v>0</v>
      </c>
      <c r="L616" s="17">
        <f t="shared" si="506"/>
        <v>0</v>
      </c>
      <c r="M616" s="17">
        <f t="shared" si="506"/>
        <v>0</v>
      </c>
      <c r="N616" s="17">
        <f t="shared" si="506"/>
        <v>0</v>
      </c>
      <c r="O616" s="47">
        <f t="shared" si="506"/>
        <v>0</v>
      </c>
      <c r="P616" s="64">
        <f t="shared" si="466"/>
        <v>0</v>
      </c>
      <c r="Q616" s="47">
        <f t="shared" ref="Q616:R616" si="507">SUM(Q617:Q619)</f>
        <v>0</v>
      </c>
      <c r="R616" s="47">
        <f t="shared" si="507"/>
        <v>0</v>
      </c>
      <c r="S616" s="64">
        <f t="shared" si="459"/>
        <v>0</v>
      </c>
    </row>
    <row r="617" spans="1:19" ht="57.75" hidden="1" customHeight="1" x14ac:dyDescent="0.25">
      <c r="A617" s="14"/>
      <c r="B617" s="15">
        <v>511392</v>
      </c>
      <c r="C617" s="16" t="s">
        <v>598</v>
      </c>
      <c r="D617" s="82"/>
      <c r="E617" s="67"/>
      <c r="F617" s="18"/>
      <c r="G617" s="18"/>
      <c r="H617" s="18"/>
      <c r="I617" s="18"/>
      <c r="J617" s="18"/>
      <c r="K617" s="18"/>
      <c r="L617" s="18"/>
      <c r="M617" s="18"/>
      <c r="N617" s="18"/>
      <c r="O617" s="48"/>
      <c r="P617" s="64">
        <f t="shared" si="466"/>
        <v>0</v>
      </c>
      <c r="Q617" s="48"/>
      <c r="R617" s="48"/>
      <c r="S617" s="64">
        <f t="shared" si="459"/>
        <v>0</v>
      </c>
    </row>
    <row r="618" spans="1:19" ht="40.5" hidden="1" customHeight="1" x14ac:dyDescent="0.25">
      <c r="A618" s="14"/>
      <c r="B618" s="15">
        <v>511393</v>
      </c>
      <c r="C618" s="16" t="s">
        <v>524</v>
      </c>
      <c r="D618" s="82"/>
      <c r="E618" s="67"/>
      <c r="F618" s="18"/>
      <c r="G618" s="18"/>
      <c r="H618" s="18"/>
      <c r="I618" s="18"/>
      <c r="J618" s="18"/>
      <c r="K618" s="18"/>
      <c r="L618" s="18"/>
      <c r="M618" s="18"/>
      <c r="N618" s="18"/>
      <c r="O618" s="48"/>
      <c r="P618" s="64">
        <f t="shared" si="466"/>
        <v>0</v>
      </c>
      <c r="Q618" s="48"/>
      <c r="R618" s="48"/>
      <c r="S618" s="64">
        <f t="shared" si="459"/>
        <v>0</v>
      </c>
    </row>
    <row r="619" spans="1:19" ht="25.5" hidden="1" x14ac:dyDescent="0.25">
      <c r="A619" s="14"/>
      <c r="B619" s="15">
        <v>511394</v>
      </c>
      <c r="C619" s="16" t="s">
        <v>525</v>
      </c>
      <c r="D619" s="82"/>
      <c r="E619" s="67"/>
      <c r="F619" s="18"/>
      <c r="G619" s="18"/>
      <c r="H619" s="18"/>
      <c r="I619" s="18"/>
      <c r="J619" s="18"/>
      <c r="K619" s="18"/>
      <c r="L619" s="18"/>
      <c r="M619" s="18"/>
      <c r="N619" s="18"/>
      <c r="O619" s="48"/>
      <c r="P619" s="64">
        <f t="shared" si="466"/>
        <v>0</v>
      </c>
      <c r="Q619" s="48"/>
      <c r="R619" s="48"/>
      <c r="S619" s="64">
        <f t="shared" si="459"/>
        <v>0</v>
      </c>
    </row>
    <row r="620" spans="1:19" hidden="1" x14ac:dyDescent="0.25">
      <c r="A620" s="10"/>
      <c r="B620" s="11">
        <v>511400</v>
      </c>
      <c r="C620" s="12" t="s">
        <v>526</v>
      </c>
      <c r="D620" s="80">
        <f>SUM(D621,D623,D625,D627,D629)</f>
        <v>0</v>
      </c>
      <c r="E620" s="65">
        <f t="shared" ref="E620:O620" si="508">SUM(E621,E623,E625,E627,E629)</f>
        <v>0</v>
      </c>
      <c r="F620" s="13">
        <f t="shared" si="508"/>
        <v>0</v>
      </c>
      <c r="G620" s="13">
        <f t="shared" si="508"/>
        <v>0</v>
      </c>
      <c r="H620" s="13">
        <f t="shared" si="508"/>
        <v>0</v>
      </c>
      <c r="I620" s="13">
        <f t="shared" si="508"/>
        <v>0</v>
      </c>
      <c r="J620" s="13">
        <f t="shared" si="508"/>
        <v>0</v>
      </c>
      <c r="K620" s="13">
        <f t="shared" si="508"/>
        <v>0</v>
      </c>
      <c r="L620" s="13">
        <f t="shared" si="508"/>
        <v>0</v>
      </c>
      <c r="M620" s="13">
        <f t="shared" si="508"/>
        <v>0</v>
      </c>
      <c r="N620" s="13">
        <f t="shared" si="508"/>
        <v>0</v>
      </c>
      <c r="O620" s="46">
        <f t="shared" si="508"/>
        <v>0</v>
      </c>
      <c r="P620" s="64">
        <f t="shared" si="466"/>
        <v>0</v>
      </c>
      <c r="Q620" s="46">
        <f t="shared" ref="Q620:R620" si="509">SUM(Q621,Q623,Q625,Q627,Q629)</f>
        <v>0</v>
      </c>
      <c r="R620" s="46">
        <f t="shared" si="509"/>
        <v>0</v>
      </c>
      <c r="S620" s="64">
        <f t="shared" si="459"/>
        <v>0</v>
      </c>
    </row>
    <row r="621" spans="1:19" hidden="1" x14ac:dyDescent="0.25">
      <c r="A621" s="14"/>
      <c r="B621" s="15">
        <v>511410</v>
      </c>
      <c r="C621" s="16" t="s">
        <v>432</v>
      </c>
      <c r="D621" s="81">
        <f>SUM(D622)</f>
        <v>0</v>
      </c>
      <c r="E621" s="66">
        <f t="shared" ref="E621:O621" si="510">SUM(E622)</f>
        <v>0</v>
      </c>
      <c r="F621" s="17">
        <f t="shared" si="510"/>
        <v>0</v>
      </c>
      <c r="G621" s="17">
        <f t="shared" si="510"/>
        <v>0</v>
      </c>
      <c r="H621" s="17">
        <f t="shared" si="510"/>
        <v>0</v>
      </c>
      <c r="I621" s="17">
        <f t="shared" si="510"/>
        <v>0</v>
      </c>
      <c r="J621" s="17">
        <f t="shared" si="510"/>
        <v>0</v>
      </c>
      <c r="K621" s="17">
        <f t="shared" si="510"/>
        <v>0</v>
      </c>
      <c r="L621" s="17">
        <f t="shared" si="510"/>
        <v>0</v>
      </c>
      <c r="M621" s="17">
        <f t="shared" si="510"/>
        <v>0</v>
      </c>
      <c r="N621" s="17">
        <f t="shared" si="510"/>
        <v>0</v>
      </c>
      <c r="O621" s="47">
        <f t="shared" si="510"/>
        <v>0</v>
      </c>
      <c r="P621" s="64">
        <f t="shared" si="466"/>
        <v>0</v>
      </c>
      <c r="Q621" s="47">
        <f t="shared" ref="Q621:R621" si="511">SUM(Q622)</f>
        <v>0</v>
      </c>
      <c r="R621" s="47">
        <f t="shared" si="511"/>
        <v>0</v>
      </c>
      <c r="S621" s="64">
        <f t="shared" si="459"/>
        <v>0</v>
      </c>
    </row>
    <row r="622" spans="1:19" ht="36" hidden="1" customHeight="1" x14ac:dyDescent="0.25">
      <c r="A622" s="14"/>
      <c r="B622" s="15">
        <v>511411</v>
      </c>
      <c r="C622" s="16" t="s">
        <v>599</v>
      </c>
      <c r="D622" s="82"/>
      <c r="E622" s="67"/>
      <c r="F622" s="18"/>
      <c r="G622" s="18"/>
      <c r="H622" s="18"/>
      <c r="I622" s="18"/>
      <c r="J622" s="18"/>
      <c r="K622" s="18"/>
      <c r="L622" s="18"/>
      <c r="M622" s="18"/>
      <c r="N622" s="18"/>
      <c r="O622" s="48"/>
      <c r="P622" s="64">
        <f t="shared" si="466"/>
        <v>0</v>
      </c>
      <c r="Q622" s="48"/>
      <c r="R622" s="48"/>
      <c r="S622" s="64">
        <f t="shared" si="459"/>
        <v>0</v>
      </c>
    </row>
    <row r="623" spans="1:19" hidden="1" x14ac:dyDescent="0.25">
      <c r="A623" s="14"/>
      <c r="B623" s="15">
        <v>511420</v>
      </c>
      <c r="C623" s="16" t="s">
        <v>433</v>
      </c>
      <c r="D623" s="81">
        <f>SUM(D624)</f>
        <v>0</v>
      </c>
      <c r="E623" s="66">
        <f t="shared" ref="E623:O623" si="512">SUM(E624)</f>
        <v>0</v>
      </c>
      <c r="F623" s="17">
        <f t="shared" si="512"/>
        <v>0</v>
      </c>
      <c r="G623" s="17">
        <f t="shared" si="512"/>
        <v>0</v>
      </c>
      <c r="H623" s="17">
        <f t="shared" si="512"/>
        <v>0</v>
      </c>
      <c r="I623" s="17">
        <f t="shared" si="512"/>
        <v>0</v>
      </c>
      <c r="J623" s="17">
        <f t="shared" si="512"/>
        <v>0</v>
      </c>
      <c r="K623" s="17">
        <f t="shared" si="512"/>
        <v>0</v>
      </c>
      <c r="L623" s="17">
        <f t="shared" si="512"/>
        <v>0</v>
      </c>
      <c r="M623" s="17">
        <f t="shared" si="512"/>
        <v>0</v>
      </c>
      <c r="N623" s="17">
        <f t="shared" si="512"/>
        <v>0</v>
      </c>
      <c r="O623" s="47">
        <f t="shared" si="512"/>
        <v>0</v>
      </c>
      <c r="P623" s="64">
        <f t="shared" si="466"/>
        <v>0</v>
      </c>
      <c r="Q623" s="47">
        <f t="shared" ref="Q623:R623" si="513">SUM(Q624)</f>
        <v>0</v>
      </c>
      <c r="R623" s="47">
        <f t="shared" si="513"/>
        <v>0</v>
      </c>
      <c r="S623" s="64">
        <f t="shared" si="459"/>
        <v>0</v>
      </c>
    </row>
    <row r="624" spans="1:19" hidden="1" x14ac:dyDescent="0.25">
      <c r="A624" s="14"/>
      <c r="B624" s="15">
        <v>511421</v>
      </c>
      <c r="C624" s="16" t="s">
        <v>433</v>
      </c>
      <c r="D624" s="82"/>
      <c r="E624" s="67"/>
      <c r="F624" s="18"/>
      <c r="G624" s="18"/>
      <c r="H624" s="18"/>
      <c r="I624" s="18"/>
      <c r="J624" s="18"/>
      <c r="K624" s="18"/>
      <c r="L624" s="18"/>
      <c r="M624" s="18"/>
      <c r="N624" s="18"/>
      <c r="O624" s="48"/>
      <c r="P624" s="64">
        <f t="shared" si="466"/>
        <v>0</v>
      </c>
      <c r="Q624" s="48"/>
      <c r="R624" s="48"/>
      <c r="S624" s="64">
        <f t="shared" si="459"/>
        <v>0</v>
      </c>
    </row>
    <row r="625" spans="1:19" hidden="1" x14ac:dyDescent="0.25">
      <c r="A625" s="14"/>
      <c r="B625" s="15">
        <v>511430</v>
      </c>
      <c r="C625" s="16" t="s">
        <v>434</v>
      </c>
      <c r="D625" s="81">
        <f>SUM(D626)</f>
        <v>0</v>
      </c>
      <c r="E625" s="66">
        <f t="shared" ref="E625:O625" si="514">SUM(E626)</f>
        <v>0</v>
      </c>
      <c r="F625" s="17">
        <f t="shared" si="514"/>
        <v>0</v>
      </c>
      <c r="G625" s="17">
        <f t="shared" si="514"/>
        <v>0</v>
      </c>
      <c r="H625" s="17">
        <f t="shared" si="514"/>
        <v>0</v>
      </c>
      <c r="I625" s="17">
        <f t="shared" si="514"/>
        <v>0</v>
      </c>
      <c r="J625" s="17">
        <f t="shared" si="514"/>
        <v>0</v>
      </c>
      <c r="K625" s="17">
        <f t="shared" si="514"/>
        <v>0</v>
      </c>
      <c r="L625" s="17">
        <f t="shared" si="514"/>
        <v>0</v>
      </c>
      <c r="M625" s="17">
        <f t="shared" si="514"/>
        <v>0</v>
      </c>
      <c r="N625" s="17">
        <f t="shared" si="514"/>
        <v>0</v>
      </c>
      <c r="O625" s="47">
        <f t="shared" si="514"/>
        <v>0</v>
      </c>
      <c r="P625" s="64">
        <f t="shared" si="466"/>
        <v>0</v>
      </c>
      <c r="Q625" s="47">
        <f t="shared" ref="Q625:R625" si="515">SUM(Q626)</f>
        <v>0</v>
      </c>
      <c r="R625" s="47">
        <f t="shared" si="515"/>
        <v>0</v>
      </c>
      <c r="S625" s="64">
        <f t="shared" si="459"/>
        <v>0</v>
      </c>
    </row>
    <row r="626" spans="1:19" ht="36" hidden="1" customHeight="1" x14ac:dyDescent="0.25">
      <c r="A626" s="14"/>
      <c r="B626" s="15">
        <v>511431</v>
      </c>
      <c r="C626" s="16" t="s">
        <v>600</v>
      </c>
      <c r="D626" s="82"/>
      <c r="E626" s="67"/>
      <c r="F626" s="18"/>
      <c r="G626" s="18"/>
      <c r="H626" s="18"/>
      <c r="I626" s="18"/>
      <c r="J626" s="18"/>
      <c r="K626" s="18"/>
      <c r="L626" s="18"/>
      <c r="M626" s="18"/>
      <c r="N626" s="18"/>
      <c r="O626" s="48"/>
      <c r="P626" s="64">
        <f t="shared" si="466"/>
        <v>0</v>
      </c>
      <c r="Q626" s="48"/>
      <c r="R626" s="48"/>
      <c r="S626" s="64">
        <f t="shared" si="459"/>
        <v>0</v>
      </c>
    </row>
    <row r="627" spans="1:19" hidden="1" x14ac:dyDescent="0.25">
      <c r="A627" s="14"/>
      <c r="B627" s="15">
        <v>511440</v>
      </c>
      <c r="C627" s="16" t="s">
        <v>435</v>
      </c>
      <c r="D627" s="81">
        <f>SUM(D628)</f>
        <v>0</v>
      </c>
      <c r="E627" s="66">
        <f t="shared" ref="E627:O627" si="516">SUM(E628)</f>
        <v>0</v>
      </c>
      <c r="F627" s="17">
        <f t="shared" si="516"/>
        <v>0</v>
      </c>
      <c r="G627" s="17">
        <f t="shared" si="516"/>
        <v>0</v>
      </c>
      <c r="H627" s="17">
        <f t="shared" si="516"/>
        <v>0</v>
      </c>
      <c r="I627" s="17">
        <f t="shared" si="516"/>
        <v>0</v>
      </c>
      <c r="J627" s="17">
        <f t="shared" si="516"/>
        <v>0</v>
      </c>
      <c r="K627" s="17">
        <f t="shared" si="516"/>
        <v>0</v>
      </c>
      <c r="L627" s="17">
        <f t="shared" si="516"/>
        <v>0</v>
      </c>
      <c r="M627" s="17">
        <f t="shared" si="516"/>
        <v>0</v>
      </c>
      <c r="N627" s="17">
        <f t="shared" si="516"/>
        <v>0</v>
      </c>
      <c r="O627" s="47">
        <f t="shared" si="516"/>
        <v>0</v>
      </c>
      <c r="P627" s="64">
        <f t="shared" si="466"/>
        <v>0</v>
      </c>
      <c r="Q627" s="47">
        <f t="shared" ref="Q627:R627" si="517">SUM(Q628)</f>
        <v>0</v>
      </c>
      <c r="R627" s="47">
        <f t="shared" si="517"/>
        <v>0</v>
      </c>
      <c r="S627" s="64">
        <f t="shared" si="459"/>
        <v>0</v>
      </c>
    </row>
    <row r="628" spans="1:19" hidden="1" x14ac:dyDescent="0.25">
      <c r="A628" s="14"/>
      <c r="B628" s="15">
        <v>511441</v>
      </c>
      <c r="C628" s="16" t="s">
        <v>435</v>
      </c>
      <c r="D628" s="82"/>
      <c r="E628" s="67"/>
      <c r="F628" s="18"/>
      <c r="G628" s="18"/>
      <c r="H628" s="18"/>
      <c r="I628" s="18"/>
      <c r="J628" s="18"/>
      <c r="K628" s="18"/>
      <c r="L628" s="18"/>
      <c r="M628" s="18"/>
      <c r="N628" s="18"/>
      <c r="O628" s="48"/>
      <c r="P628" s="64">
        <f t="shared" si="466"/>
        <v>0</v>
      </c>
      <c r="Q628" s="48"/>
      <c r="R628" s="48"/>
      <c r="S628" s="64">
        <f t="shared" si="459"/>
        <v>0</v>
      </c>
    </row>
    <row r="629" spans="1:19" hidden="1" x14ac:dyDescent="0.25">
      <c r="A629" s="14"/>
      <c r="B629" s="15">
        <v>511450</v>
      </c>
      <c r="C629" s="16" t="s">
        <v>436</v>
      </c>
      <c r="D629" s="81">
        <f>SUM(D630)</f>
        <v>0</v>
      </c>
      <c r="E629" s="66">
        <f t="shared" ref="E629:O629" si="518">SUM(E630)</f>
        <v>0</v>
      </c>
      <c r="F629" s="17">
        <f t="shared" si="518"/>
        <v>0</v>
      </c>
      <c r="G629" s="17">
        <f t="shared" si="518"/>
        <v>0</v>
      </c>
      <c r="H629" s="17">
        <f t="shared" si="518"/>
        <v>0</v>
      </c>
      <c r="I629" s="17">
        <f t="shared" si="518"/>
        <v>0</v>
      </c>
      <c r="J629" s="17">
        <f t="shared" si="518"/>
        <v>0</v>
      </c>
      <c r="K629" s="17">
        <f t="shared" si="518"/>
        <v>0</v>
      </c>
      <c r="L629" s="17">
        <f t="shared" si="518"/>
        <v>0</v>
      </c>
      <c r="M629" s="17">
        <f t="shared" si="518"/>
        <v>0</v>
      </c>
      <c r="N629" s="17">
        <f t="shared" si="518"/>
        <v>0</v>
      </c>
      <c r="O629" s="47">
        <f t="shared" si="518"/>
        <v>0</v>
      </c>
      <c r="P629" s="64">
        <f t="shared" si="466"/>
        <v>0</v>
      </c>
      <c r="Q629" s="47">
        <f t="shared" ref="Q629:R629" si="519">SUM(Q630)</f>
        <v>0</v>
      </c>
      <c r="R629" s="47">
        <f t="shared" si="519"/>
        <v>0</v>
      </c>
      <c r="S629" s="64">
        <f t="shared" ref="S629:S693" si="520">SUM(P629:R629)</f>
        <v>0</v>
      </c>
    </row>
    <row r="630" spans="1:19" ht="38.25" hidden="1" x14ac:dyDescent="0.25">
      <c r="A630" s="14"/>
      <c r="B630" s="15">
        <v>511451</v>
      </c>
      <c r="C630" s="16" t="s">
        <v>601</v>
      </c>
      <c r="D630" s="82"/>
      <c r="E630" s="67"/>
      <c r="F630" s="18"/>
      <c r="G630" s="18"/>
      <c r="H630" s="18"/>
      <c r="I630" s="18"/>
      <c r="J630" s="18"/>
      <c r="K630" s="18"/>
      <c r="L630" s="18"/>
      <c r="M630" s="18"/>
      <c r="N630" s="18"/>
      <c r="O630" s="48"/>
      <c r="P630" s="64">
        <f t="shared" si="466"/>
        <v>0</v>
      </c>
      <c r="Q630" s="48"/>
      <c r="R630" s="48"/>
      <c r="S630" s="64">
        <f t="shared" si="520"/>
        <v>0</v>
      </c>
    </row>
    <row r="631" spans="1:19" hidden="1" x14ac:dyDescent="0.25">
      <c r="A631" s="10"/>
      <c r="B631" s="11">
        <v>512000</v>
      </c>
      <c r="C631" s="20" t="s">
        <v>437</v>
      </c>
      <c r="D631" s="80">
        <f>SUM(D632,D638,D657,D664+D667)</f>
        <v>0</v>
      </c>
      <c r="E631" s="65">
        <f t="shared" ref="E631:O631" si="521">SUM(E632,E638,E657,E664+E667)</f>
        <v>0</v>
      </c>
      <c r="F631" s="13">
        <f t="shared" si="521"/>
        <v>0</v>
      </c>
      <c r="G631" s="13">
        <f t="shared" si="521"/>
        <v>0</v>
      </c>
      <c r="H631" s="13">
        <f t="shared" si="521"/>
        <v>0</v>
      </c>
      <c r="I631" s="13">
        <f t="shared" si="521"/>
        <v>0</v>
      </c>
      <c r="J631" s="13">
        <f t="shared" si="521"/>
        <v>0</v>
      </c>
      <c r="K631" s="13">
        <f t="shared" si="521"/>
        <v>0</v>
      </c>
      <c r="L631" s="13">
        <f t="shared" si="521"/>
        <v>0</v>
      </c>
      <c r="M631" s="13">
        <f t="shared" si="521"/>
        <v>0</v>
      </c>
      <c r="N631" s="13">
        <f t="shared" si="521"/>
        <v>0</v>
      </c>
      <c r="O631" s="46">
        <f t="shared" si="521"/>
        <v>0</v>
      </c>
      <c r="P631" s="64">
        <f t="shared" si="466"/>
        <v>0</v>
      </c>
      <c r="Q631" s="46">
        <f t="shared" ref="Q631:R631" si="522">SUM(Q632,Q638,Q657,Q664+Q667)</f>
        <v>0</v>
      </c>
      <c r="R631" s="46">
        <f t="shared" si="522"/>
        <v>0</v>
      </c>
      <c r="S631" s="64">
        <f t="shared" si="520"/>
        <v>0</v>
      </c>
    </row>
    <row r="632" spans="1:19" hidden="1" x14ac:dyDescent="0.25">
      <c r="A632" s="10"/>
      <c r="B632" s="11">
        <v>512100</v>
      </c>
      <c r="C632" s="12" t="s">
        <v>438</v>
      </c>
      <c r="D632" s="80">
        <f>SUM(D633)</f>
        <v>0</v>
      </c>
      <c r="E632" s="65">
        <f t="shared" ref="E632:O632" si="523">SUM(E633)</f>
        <v>0</v>
      </c>
      <c r="F632" s="13">
        <f t="shared" si="523"/>
        <v>0</v>
      </c>
      <c r="G632" s="13">
        <f t="shared" si="523"/>
        <v>0</v>
      </c>
      <c r="H632" s="13">
        <f t="shared" si="523"/>
        <v>0</v>
      </c>
      <c r="I632" s="13">
        <f t="shared" si="523"/>
        <v>0</v>
      </c>
      <c r="J632" s="13">
        <f t="shared" si="523"/>
        <v>0</v>
      </c>
      <c r="K632" s="13">
        <f t="shared" si="523"/>
        <v>0</v>
      </c>
      <c r="L632" s="13">
        <f t="shared" si="523"/>
        <v>0</v>
      </c>
      <c r="M632" s="13">
        <f t="shared" si="523"/>
        <v>0</v>
      </c>
      <c r="N632" s="13">
        <f t="shared" si="523"/>
        <v>0</v>
      </c>
      <c r="O632" s="46">
        <f t="shared" si="523"/>
        <v>0</v>
      </c>
      <c r="P632" s="64">
        <f t="shared" si="466"/>
        <v>0</v>
      </c>
      <c r="Q632" s="46">
        <f t="shared" ref="Q632:R632" si="524">SUM(Q633)</f>
        <v>0</v>
      </c>
      <c r="R632" s="46">
        <f t="shared" si="524"/>
        <v>0</v>
      </c>
      <c r="S632" s="64">
        <f t="shared" si="520"/>
        <v>0</v>
      </c>
    </row>
    <row r="633" spans="1:19" hidden="1" x14ac:dyDescent="0.25">
      <c r="A633" s="14"/>
      <c r="B633" s="15">
        <v>512110</v>
      </c>
      <c r="C633" s="16" t="s">
        <v>439</v>
      </c>
      <c r="D633" s="81">
        <f>SUM(D634:D637)</f>
        <v>0</v>
      </c>
      <c r="E633" s="66">
        <f t="shared" ref="E633:O633" si="525">SUM(E634:E637)</f>
        <v>0</v>
      </c>
      <c r="F633" s="17">
        <f t="shared" si="525"/>
        <v>0</v>
      </c>
      <c r="G633" s="17">
        <f t="shared" si="525"/>
        <v>0</v>
      </c>
      <c r="H633" s="17">
        <f t="shared" si="525"/>
        <v>0</v>
      </c>
      <c r="I633" s="17">
        <f t="shared" si="525"/>
        <v>0</v>
      </c>
      <c r="J633" s="17">
        <f t="shared" si="525"/>
        <v>0</v>
      </c>
      <c r="K633" s="17">
        <f t="shared" si="525"/>
        <v>0</v>
      </c>
      <c r="L633" s="17">
        <f t="shared" si="525"/>
        <v>0</v>
      </c>
      <c r="M633" s="17">
        <f t="shared" si="525"/>
        <v>0</v>
      </c>
      <c r="N633" s="17">
        <f t="shared" si="525"/>
        <v>0</v>
      </c>
      <c r="O633" s="47">
        <f t="shared" si="525"/>
        <v>0</v>
      </c>
      <c r="P633" s="64">
        <f t="shared" ref="P633:P710" si="526">SUM(E633:O633)</f>
        <v>0</v>
      </c>
      <c r="Q633" s="47">
        <f t="shared" ref="Q633:R633" si="527">SUM(Q634:Q637)</f>
        <v>0</v>
      </c>
      <c r="R633" s="47">
        <f t="shared" si="527"/>
        <v>0</v>
      </c>
      <c r="S633" s="64">
        <f t="shared" si="520"/>
        <v>0</v>
      </c>
    </row>
    <row r="634" spans="1:19" hidden="1" x14ac:dyDescent="0.25">
      <c r="A634" s="14"/>
      <c r="B634" s="15">
        <v>512111</v>
      </c>
      <c r="C634" s="16" t="s">
        <v>440</v>
      </c>
      <c r="D634" s="82"/>
      <c r="E634" s="67"/>
      <c r="F634" s="18"/>
      <c r="G634" s="18"/>
      <c r="H634" s="18"/>
      <c r="I634" s="18"/>
      <c r="J634" s="18"/>
      <c r="K634" s="18"/>
      <c r="L634" s="18"/>
      <c r="M634" s="18"/>
      <c r="N634" s="18"/>
      <c r="O634" s="48"/>
      <c r="P634" s="64">
        <f t="shared" si="526"/>
        <v>0</v>
      </c>
      <c r="Q634" s="48"/>
      <c r="R634" s="48"/>
      <c r="S634" s="64">
        <f t="shared" si="520"/>
        <v>0</v>
      </c>
    </row>
    <row r="635" spans="1:19" hidden="1" x14ac:dyDescent="0.25">
      <c r="A635" s="14"/>
      <c r="B635" s="15">
        <v>512113</v>
      </c>
      <c r="C635" s="16" t="s">
        <v>441</v>
      </c>
      <c r="D635" s="82"/>
      <c r="E635" s="67"/>
      <c r="F635" s="18"/>
      <c r="G635" s="18"/>
      <c r="H635" s="18"/>
      <c r="I635" s="18"/>
      <c r="J635" s="18"/>
      <c r="K635" s="18"/>
      <c r="L635" s="18"/>
      <c r="M635" s="18"/>
      <c r="N635" s="18"/>
      <c r="O635" s="48"/>
      <c r="P635" s="64">
        <f t="shared" si="526"/>
        <v>0</v>
      </c>
      <c r="Q635" s="48"/>
      <c r="R635" s="48"/>
      <c r="S635" s="64">
        <f t="shared" si="520"/>
        <v>0</v>
      </c>
    </row>
    <row r="636" spans="1:19" hidden="1" x14ac:dyDescent="0.25">
      <c r="A636" s="14"/>
      <c r="B636" s="15">
        <v>512116</v>
      </c>
      <c r="C636" s="16" t="s">
        <v>527</v>
      </c>
      <c r="D636" s="82"/>
      <c r="E636" s="67"/>
      <c r="F636" s="18"/>
      <c r="G636" s="18"/>
      <c r="H636" s="18"/>
      <c r="I636" s="18"/>
      <c r="J636" s="18"/>
      <c r="K636" s="18"/>
      <c r="L636" s="18"/>
      <c r="M636" s="18"/>
      <c r="N636" s="18"/>
      <c r="O636" s="48"/>
      <c r="P636" s="64">
        <f t="shared" si="526"/>
        <v>0</v>
      </c>
      <c r="Q636" s="48"/>
      <c r="R636" s="48"/>
      <c r="S636" s="64">
        <f t="shared" si="520"/>
        <v>0</v>
      </c>
    </row>
    <row r="637" spans="1:19" hidden="1" x14ac:dyDescent="0.25">
      <c r="A637" s="14"/>
      <c r="B637" s="15">
        <v>512117</v>
      </c>
      <c r="C637" s="16" t="s">
        <v>442</v>
      </c>
      <c r="D637" s="82"/>
      <c r="E637" s="67"/>
      <c r="F637" s="18"/>
      <c r="G637" s="18"/>
      <c r="H637" s="18"/>
      <c r="I637" s="18"/>
      <c r="J637" s="18"/>
      <c r="K637" s="18"/>
      <c r="L637" s="18"/>
      <c r="M637" s="18"/>
      <c r="N637" s="18"/>
      <c r="O637" s="48"/>
      <c r="P637" s="64">
        <f t="shared" si="526"/>
        <v>0</v>
      </c>
      <c r="Q637" s="48"/>
      <c r="R637" s="48"/>
      <c r="S637" s="64">
        <f t="shared" si="520"/>
        <v>0</v>
      </c>
    </row>
    <row r="638" spans="1:19" hidden="1" x14ac:dyDescent="0.25">
      <c r="A638" s="10"/>
      <c r="B638" s="11">
        <v>512200</v>
      </c>
      <c r="C638" s="12" t="s">
        <v>443</v>
      </c>
      <c r="D638" s="80">
        <f>SUM(D639+D643+D647+D651+D654)</f>
        <v>0</v>
      </c>
      <c r="E638" s="65">
        <f t="shared" ref="E638:O638" si="528">SUM(E639+E643+E647+E651+E654)</f>
        <v>0</v>
      </c>
      <c r="F638" s="13">
        <f t="shared" si="528"/>
        <v>0</v>
      </c>
      <c r="G638" s="13">
        <f t="shared" si="528"/>
        <v>0</v>
      </c>
      <c r="H638" s="13">
        <f t="shared" si="528"/>
        <v>0</v>
      </c>
      <c r="I638" s="13">
        <f t="shared" si="528"/>
        <v>0</v>
      </c>
      <c r="J638" s="13">
        <f t="shared" si="528"/>
        <v>0</v>
      </c>
      <c r="K638" s="13">
        <f t="shared" si="528"/>
        <v>0</v>
      </c>
      <c r="L638" s="13">
        <f t="shared" si="528"/>
        <v>0</v>
      </c>
      <c r="M638" s="13">
        <f t="shared" si="528"/>
        <v>0</v>
      </c>
      <c r="N638" s="13">
        <f t="shared" si="528"/>
        <v>0</v>
      </c>
      <c r="O638" s="46">
        <f t="shared" si="528"/>
        <v>0</v>
      </c>
      <c r="P638" s="64">
        <f t="shared" si="526"/>
        <v>0</v>
      </c>
      <c r="Q638" s="46">
        <f t="shared" ref="Q638:R638" si="529">SUM(Q639+Q643+Q647+Q651+Q654)</f>
        <v>0</v>
      </c>
      <c r="R638" s="46">
        <f t="shared" si="529"/>
        <v>0</v>
      </c>
      <c r="S638" s="64">
        <f t="shared" si="520"/>
        <v>0</v>
      </c>
    </row>
    <row r="639" spans="1:19" hidden="1" x14ac:dyDescent="0.25">
      <c r="A639" s="14"/>
      <c r="B639" s="15">
        <v>512210</v>
      </c>
      <c r="C639" s="16" t="s">
        <v>444</v>
      </c>
      <c r="D639" s="81">
        <f>SUM(D640:D642)</f>
        <v>0</v>
      </c>
      <c r="E639" s="66">
        <f t="shared" ref="E639:O639" si="530">SUM(E640:E642)</f>
        <v>0</v>
      </c>
      <c r="F639" s="17">
        <f t="shared" si="530"/>
        <v>0</v>
      </c>
      <c r="G639" s="17">
        <f t="shared" si="530"/>
        <v>0</v>
      </c>
      <c r="H639" s="17">
        <f t="shared" si="530"/>
        <v>0</v>
      </c>
      <c r="I639" s="17">
        <f t="shared" si="530"/>
        <v>0</v>
      </c>
      <c r="J639" s="17">
        <f t="shared" si="530"/>
        <v>0</v>
      </c>
      <c r="K639" s="17">
        <f t="shared" si="530"/>
        <v>0</v>
      </c>
      <c r="L639" s="17">
        <f t="shared" si="530"/>
        <v>0</v>
      </c>
      <c r="M639" s="17">
        <f t="shared" si="530"/>
        <v>0</v>
      </c>
      <c r="N639" s="17">
        <f t="shared" si="530"/>
        <v>0</v>
      </c>
      <c r="O639" s="47">
        <f t="shared" si="530"/>
        <v>0</v>
      </c>
      <c r="P639" s="64">
        <f t="shared" si="526"/>
        <v>0</v>
      </c>
      <c r="Q639" s="47">
        <f t="shared" ref="Q639:R639" si="531">SUM(Q640:Q642)</f>
        <v>0</v>
      </c>
      <c r="R639" s="47">
        <f t="shared" si="531"/>
        <v>0</v>
      </c>
      <c r="S639" s="64">
        <f t="shared" si="520"/>
        <v>0</v>
      </c>
    </row>
    <row r="640" spans="1:19" hidden="1" x14ac:dyDescent="0.25">
      <c r="A640" s="14"/>
      <c r="B640" s="15">
        <v>512211</v>
      </c>
      <c r="C640" s="16" t="s">
        <v>445</v>
      </c>
      <c r="D640" s="82"/>
      <c r="E640" s="67"/>
      <c r="F640" s="18"/>
      <c r="G640" s="18"/>
      <c r="H640" s="18"/>
      <c r="I640" s="18"/>
      <c r="J640" s="18"/>
      <c r="K640" s="18"/>
      <c r="L640" s="18"/>
      <c r="M640" s="18"/>
      <c r="N640" s="18"/>
      <c r="O640" s="48"/>
      <c r="P640" s="64">
        <f t="shared" si="526"/>
        <v>0</v>
      </c>
      <c r="Q640" s="48"/>
      <c r="R640" s="48"/>
      <c r="S640" s="64">
        <f t="shared" si="520"/>
        <v>0</v>
      </c>
    </row>
    <row r="641" spans="1:19" ht="67.5" hidden="1" customHeight="1" x14ac:dyDescent="0.25">
      <c r="A641" s="14"/>
      <c r="B641" s="15">
        <v>512212</v>
      </c>
      <c r="C641" s="16" t="s">
        <v>647</v>
      </c>
      <c r="D641" s="82"/>
      <c r="E641" s="67"/>
      <c r="F641" s="18"/>
      <c r="G641" s="18"/>
      <c r="H641" s="18"/>
      <c r="I641" s="18"/>
      <c r="J641" s="18"/>
      <c r="K641" s="18"/>
      <c r="L641" s="18"/>
      <c r="M641" s="18"/>
      <c r="N641" s="18"/>
      <c r="O641" s="48"/>
      <c r="P641" s="64">
        <f t="shared" si="526"/>
        <v>0</v>
      </c>
      <c r="Q641" s="48"/>
      <c r="R641" s="48"/>
      <c r="S641" s="64">
        <f t="shared" si="520"/>
        <v>0</v>
      </c>
    </row>
    <row r="642" spans="1:19" hidden="1" x14ac:dyDescent="0.25">
      <c r="A642" s="14"/>
      <c r="B642" s="15">
        <v>512213</v>
      </c>
      <c r="C642" s="16" t="s">
        <v>446</v>
      </c>
      <c r="D642" s="82"/>
      <c r="E642" s="67"/>
      <c r="F642" s="18"/>
      <c r="G642" s="18"/>
      <c r="H642" s="18"/>
      <c r="I642" s="18"/>
      <c r="J642" s="18"/>
      <c r="K642" s="18"/>
      <c r="L642" s="18"/>
      <c r="M642" s="18"/>
      <c r="N642" s="18"/>
      <c r="O642" s="48"/>
      <c r="P642" s="64">
        <f t="shared" si="526"/>
        <v>0</v>
      </c>
      <c r="Q642" s="48"/>
      <c r="R642" s="48"/>
      <c r="S642" s="64">
        <f t="shared" si="520"/>
        <v>0</v>
      </c>
    </row>
    <row r="643" spans="1:19" hidden="1" x14ac:dyDescent="0.25">
      <c r="A643" s="14"/>
      <c r="B643" s="15">
        <v>512220</v>
      </c>
      <c r="C643" s="16" t="s">
        <v>258</v>
      </c>
      <c r="D643" s="81">
        <f>SUM(D644:D646)</f>
        <v>0</v>
      </c>
      <c r="E643" s="66">
        <f t="shared" ref="E643:O643" si="532">SUM(E644:E646)</f>
        <v>0</v>
      </c>
      <c r="F643" s="17">
        <f t="shared" si="532"/>
        <v>0</v>
      </c>
      <c r="G643" s="17">
        <f t="shared" si="532"/>
        <v>0</v>
      </c>
      <c r="H643" s="17">
        <f t="shared" si="532"/>
        <v>0</v>
      </c>
      <c r="I643" s="17">
        <f t="shared" si="532"/>
        <v>0</v>
      </c>
      <c r="J643" s="17">
        <f t="shared" si="532"/>
        <v>0</v>
      </c>
      <c r="K643" s="17">
        <f t="shared" si="532"/>
        <v>0</v>
      </c>
      <c r="L643" s="17">
        <f t="shared" si="532"/>
        <v>0</v>
      </c>
      <c r="M643" s="17">
        <f t="shared" si="532"/>
        <v>0</v>
      </c>
      <c r="N643" s="17">
        <f t="shared" si="532"/>
        <v>0</v>
      </c>
      <c r="O643" s="47">
        <f t="shared" si="532"/>
        <v>0</v>
      </c>
      <c r="P643" s="64">
        <f t="shared" si="526"/>
        <v>0</v>
      </c>
      <c r="Q643" s="47">
        <f t="shared" ref="Q643:R643" si="533">SUM(Q644:Q646)</f>
        <v>0</v>
      </c>
      <c r="R643" s="47">
        <f t="shared" si="533"/>
        <v>0</v>
      </c>
      <c r="S643" s="64">
        <f t="shared" si="520"/>
        <v>0</v>
      </c>
    </row>
    <row r="644" spans="1:19" ht="25.5" hidden="1" x14ac:dyDescent="0.25">
      <c r="A644" s="14"/>
      <c r="B644" s="15">
        <v>512221</v>
      </c>
      <c r="C644" s="16" t="s">
        <v>447</v>
      </c>
      <c r="D644" s="82"/>
      <c r="E644" s="67"/>
      <c r="F644" s="18"/>
      <c r="G644" s="18"/>
      <c r="H644" s="18"/>
      <c r="I644" s="18"/>
      <c r="J644" s="18"/>
      <c r="K644" s="18"/>
      <c r="L644" s="18"/>
      <c r="M644" s="18"/>
      <c r="N644" s="18"/>
      <c r="O644" s="48"/>
      <c r="P644" s="64">
        <f t="shared" si="526"/>
        <v>0</v>
      </c>
      <c r="Q644" s="48"/>
      <c r="R644" s="48"/>
      <c r="S644" s="64">
        <f t="shared" si="520"/>
        <v>0</v>
      </c>
    </row>
    <row r="645" spans="1:19" hidden="1" x14ac:dyDescent="0.25">
      <c r="A645" s="14"/>
      <c r="B645" s="15">
        <v>512222</v>
      </c>
      <c r="C645" s="16" t="s">
        <v>448</v>
      </c>
      <c r="D645" s="82"/>
      <c r="E645" s="67"/>
      <c r="F645" s="18"/>
      <c r="G645" s="18"/>
      <c r="H645" s="18"/>
      <c r="I645" s="18"/>
      <c r="J645" s="18"/>
      <c r="K645" s="18"/>
      <c r="L645" s="18"/>
      <c r="M645" s="18"/>
      <c r="N645" s="18"/>
      <c r="O645" s="48"/>
      <c r="P645" s="64">
        <f t="shared" si="526"/>
        <v>0</v>
      </c>
      <c r="Q645" s="48"/>
      <c r="R645" s="48"/>
      <c r="S645" s="64">
        <f t="shared" si="520"/>
        <v>0</v>
      </c>
    </row>
    <row r="646" spans="1:19" ht="29.25" hidden="1" customHeight="1" x14ac:dyDescent="0.25">
      <c r="A646" s="14"/>
      <c r="B646" s="15">
        <v>512223</v>
      </c>
      <c r="C646" s="16" t="s">
        <v>602</v>
      </c>
      <c r="D646" s="82"/>
      <c r="E646" s="67"/>
      <c r="F646" s="18"/>
      <c r="G646" s="18"/>
      <c r="H646" s="18"/>
      <c r="I646" s="18"/>
      <c r="J646" s="18"/>
      <c r="K646" s="18"/>
      <c r="L646" s="18"/>
      <c r="M646" s="18"/>
      <c r="N646" s="18"/>
      <c r="O646" s="48"/>
      <c r="P646" s="64">
        <f t="shared" si="526"/>
        <v>0</v>
      </c>
      <c r="Q646" s="48"/>
      <c r="R646" s="48"/>
      <c r="S646" s="64">
        <f t="shared" si="520"/>
        <v>0</v>
      </c>
    </row>
    <row r="647" spans="1:19" hidden="1" x14ac:dyDescent="0.25">
      <c r="A647" s="14"/>
      <c r="B647" s="15">
        <v>512230</v>
      </c>
      <c r="C647" s="16" t="s">
        <v>449</v>
      </c>
      <c r="D647" s="81">
        <f>SUM(D648:D650)</f>
        <v>0</v>
      </c>
      <c r="E647" s="66">
        <f t="shared" ref="E647:O647" si="534">SUM(E648:E650)</f>
        <v>0</v>
      </c>
      <c r="F647" s="17">
        <f t="shared" si="534"/>
        <v>0</v>
      </c>
      <c r="G647" s="17">
        <f t="shared" si="534"/>
        <v>0</v>
      </c>
      <c r="H647" s="17">
        <f t="shared" si="534"/>
        <v>0</v>
      </c>
      <c r="I647" s="17">
        <f t="shared" si="534"/>
        <v>0</v>
      </c>
      <c r="J647" s="17">
        <f t="shared" si="534"/>
        <v>0</v>
      </c>
      <c r="K647" s="17">
        <f t="shared" si="534"/>
        <v>0</v>
      </c>
      <c r="L647" s="17">
        <f t="shared" si="534"/>
        <v>0</v>
      </c>
      <c r="M647" s="17">
        <f t="shared" si="534"/>
        <v>0</v>
      </c>
      <c r="N647" s="17">
        <f t="shared" si="534"/>
        <v>0</v>
      </c>
      <c r="O647" s="47">
        <f t="shared" si="534"/>
        <v>0</v>
      </c>
      <c r="P647" s="64">
        <f t="shared" si="526"/>
        <v>0</v>
      </c>
      <c r="Q647" s="47">
        <f t="shared" ref="Q647:R647" si="535">SUM(Q648:Q650)</f>
        <v>0</v>
      </c>
      <c r="R647" s="47">
        <f t="shared" si="535"/>
        <v>0</v>
      </c>
      <c r="S647" s="64">
        <f t="shared" si="520"/>
        <v>0</v>
      </c>
    </row>
    <row r="648" spans="1:19" ht="38.25" hidden="1" x14ac:dyDescent="0.25">
      <c r="A648" s="14"/>
      <c r="B648" s="15">
        <v>512231</v>
      </c>
      <c r="C648" s="16" t="s">
        <v>450</v>
      </c>
      <c r="D648" s="82"/>
      <c r="E648" s="67"/>
      <c r="F648" s="18"/>
      <c r="G648" s="18"/>
      <c r="H648" s="18"/>
      <c r="I648" s="18"/>
      <c r="J648" s="18"/>
      <c r="K648" s="18"/>
      <c r="L648" s="18"/>
      <c r="M648" s="18"/>
      <c r="N648" s="18"/>
      <c r="O648" s="48"/>
      <c r="P648" s="64">
        <f t="shared" si="526"/>
        <v>0</v>
      </c>
      <c r="Q648" s="48"/>
      <c r="R648" s="48"/>
      <c r="S648" s="64">
        <f t="shared" si="520"/>
        <v>0</v>
      </c>
    </row>
    <row r="649" spans="1:19" ht="30" hidden="1" customHeight="1" x14ac:dyDescent="0.25">
      <c r="A649" s="14"/>
      <c r="B649" s="15">
        <v>512232</v>
      </c>
      <c r="C649" s="16" t="s">
        <v>451</v>
      </c>
      <c r="D649" s="82"/>
      <c r="E649" s="67"/>
      <c r="F649" s="18"/>
      <c r="G649" s="18"/>
      <c r="H649" s="18"/>
      <c r="I649" s="18"/>
      <c r="J649" s="18"/>
      <c r="K649" s="18"/>
      <c r="L649" s="18"/>
      <c r="M649" s="18"/>
      <c r="N649" s="18"/>
      <c r="O649" s="48"/>
      <c r="P649" s="64">
        <f t="shared" si="526"/>
        <v>0</v>
      </c>
      <c r="Q649" s="48"/>
      <c r="R649" s="48"/>
      <c r="S649" s="64">
        <f t="shared" si="520"/>
        <v>0</v>
      </c>
    </row>
    <row r="650" spans="1:19" hidden="1" x14ac:dyDescent="0.25">
      <c r="A650" s="14"/>
      <c r="B650" s="15">
        <v>512233</v>
      </c>
      <c r="C650" s="16" t="s">
        <v>452</v>
      </c>
      <c r="D650" s="82"/>
      <c r="E650" s="67"/>
      <c r="F650" s="18"/>
      <c r="G650" s="18"/>
      <c r="H650" s="18"/>
      <c r="I650" s="18"/>
      <c r="J650" s="18"/>
      <c r="K650" s="18"/>
      <c r="L650" s="18"/>
      <c r="M650" s="18"/>
      <c r="N650" s="18"/>
      <c r="O650" s="48"/>
      <c r="P650" s="64">
        <f t="shared" si="526"/>
        <v>0</v>
      </c>
      <c r="Q650" s="48"/>
      <c r="R650" s="48"/>
      <c r="S650" s="64">
        <f t="shared" si="520"/>
        <v>0</v>
      </c>
    </row>
    <row r="651" spans="1:19" hidden="1" x14ac:dyDescent="0.25">
      <c r="A651" s="14"/>
      <c r="B651" s="15">
        <v>512240</v>
      </c>
      <c r="C651" s="16" t="s">
        <v>453</v>
      </c>
      <c r="D651" s="81">
        <f>SUM(D652:D653)</f>
        <v>0</v>
      </c>
      <c r="E651" s="66">
        <f t="shared" ref="E651:O651" si="536">SUM(E652:E653)</f>
        <v>0</v>
      </c>
      <c r="F651" s="17">
        <f t="shared" si="536"/>
        <v>0</v>
      </c>
      <c r="G651" s="17">
        <f t="shared" si="536"/>
        <v>0</v>
      </c>
      <c r="H651" s="17">
        <f t="shared" si="536"/>
        <v>0</v>
      </c>
      <c r="I651" s="17">
        <f t="shared" si="536"/>
        <v>0</v>
      </c>
      <c r="J651" s="17">
        <f t="shared" si="536"/>
        <v>0</v>
      </c>
      <c r="K651" s="17">
        <f t="shared" si="536"/>
        <v>0</v>
      </c>
      <c r="L651" s="17">
        <f t="shared" si="536"/>
        <v>0</v>
      </c>
      <c r="M651" s="17">
        <f t="shared" si="536"/>
        <v>0</v>
      </c>
      <c r="N651" s="17">
        <f t="shared" si="536"/>
        <v>0</v>
      </c>
      <c r="O651" s="47">
        <f t="shared" si="536"/>
        <v>0</v>
      </c>
      <c r="P651" s="64">
        <f t="shared" si="526"/>
        <v>0</v>
      </c>
      <c r="Q651" s="47">
        <f t="shared" ref="Q651:R651" si="537">SUM(Q652:Q653)</f>
        <v>0</v>
      </c>
      <c r="R651" s="47">
        <f t="shared" si="537"/>
        <v>0</v>
      </c>
      <c r="S651" s="64">
        <f t="shared" si="520"/>
        <v>0</v>
      </c>
    </row>
    <row r="652" spans="1:19" ht="57.75" hidden="1" customHeight="1" x14ac:dyDescent="0.25">
      <c r="A652" s="14"/>
      <c r="B652" s="15">
        <v>512241</v>
      </c>
      <c r="C652" s="16" t="s">
        <v>658</v>
      </c>
      <c r="D652" s="82"/>
      <c r="E652" s="67"/>
      <c r="F652" s="18"/>
      <c r="G652" s="18"/>
      <c r="H652" s="18"/>
      <c r="I652" s="18"/>
      <c r="J652" s="18"/>
      <c r="K652" s="18"/>
      <c r="L652" s="18"/>
      <c r="M652" s="18"/>
      <c r="N652" s="18"/>
      <c r="O652" s="48"/>
      <c r="P652" s="64">
        <f t="shared" si="526"/>
        <v>0</v>
      </c>
      <c r="Q652" s="48"/>
      <c r="R652" s="48"/>
      <c r="S652" s="64">
        <f t="shared" si="520"/>
        <v>0</v>
      </c>
    </row>
    <row r="653" spans="1:19" ht="25.5" hidden="1" x14ac:dyDescent="0.25">
      <c r="A653" s="14"/>
      <c r="B653" s="15">
        <v>512242</v>
      </c>
      <c r="C653" s="16" t="s">
        <v>454</v>
      </c>
      <c r="D653" s="82"/>
      <c r="E653" s="67"/>
      <c r="F653" s="18"/>
      <c r="G653" s="18"/>
      <c r="H653" s="18"/>
      <c r="I653" s="18"/>
      <c r="J653" s="18"/>
      <c r="K653" s="18"/>
      <c r="L653" s="18"/>
      <c r="M653" s="18"/>
      <c r="N653" s="18"/>
      <c r="O653" s="48"/>
      <c r="P653" s="64">
        <f t="shared" si="526"/>
        <v>0</v>
      </c>
      <c r="Q653" s="48"/>
      <c r="R653" s="48"/>
      <c r="S653" s="64">
        <f t="shared" si="520"/>
        <v>0</v>
      </c>
    </row>
    <row r="654" spans="1:19" ht="25.5" hidden="1" x14ac:dyDescent="0.25">
      <c r="A654" s="14"/>
      <c r="B654" s="15">
        <v>512250</v>
      </c>
      <c r="C654" s="16" t="s">
        <v>455</v>
      </c>
      <c r="D654" s="81">
        <f>SUM(D655:D656)</f>
        <v>0</v>
      </c>
      <c r="E654" s="66">
        <f t="shared" ref="E654:O654" si="538">SUM(E655:E656)</f>
        <v>0</v>
      </c>
      <c r="F654" s="17">
        <f t="shared" si="538"/>
        <v>0</v>
      </c>
      <c r="G654" s="17">
        <f t="shared" si="538"/>
        <v>0</v>
      </c>
      <c r="H654" s="17">
        <f t="shared" si="538"/>
        <v>0</v>
      </c>
      <c r="I654" s="17">
        <f t="shared" si="538"/>
        <v>0</v>
      </c>
      <c r="J654" s="17">
        <f t="shared" si="538"/>
        <v>0</v>
      </c>
      <c r="K654" s="17">
        <f t="shared" si="538"/>
        <v>0</v>
      </c>
      <c r="L654" s="17">
        <f t="shared" si="538"/>
        <v>0</v>
      </c>
      <c r="M654" s="17">
        <f t="shared" si="538"/>
        <v>0</v>
      </c>
      <c r="N654" s="17">
        <f t="shared" si="538"/>
        <v>0</v>
      </c>
      <c r="O654" s="47">
        <f t="shared" si="538"/>
        <v>0</v>
      </c>
      <c r="P654" s="64">
        <f t="shared" si="526"/>
        <v>0</v>
      </c>
      <c r="Q654" s="47">
        <f t="shared" ref="Q654:R654" si="539">SUM(Q655:Q656)</f>
        <v>0</v>
      </c>
      <c r="R654" s="47">
        <f t="shared" si="539"/>
        <v>0</v>
      </c>
      <c r="S654" s="64">
        <f t="shared" si="520"/>
        <v>0</v>
      </c>
    </row>
    <row r="655" spans="1:19" ht="45" hidden="1" customHeight="1" x14ac:dyDescent="0.25">
      <c r="A655" s="14"/>
      <c r="B655" s="15">
        <v>512251</v>
      </c>
      <c r="C655" s="16" t="s">
        <v>456</v>
      </c>
      <c r="D655" s="82"/>
      <c r="E655" s="67"/>
      <c r="F655" s="18"/>
      <c r="G655" s="18"/>
      <c r="H655" s="18"/>
      <c r="I655" s="18"/>
      <c r="J655" s="18"/>
      <c r="K655" s="18"/>
      <c r="L655" s="18"/>
      <c r="M655" s="18"/>
      <c r="N655" s="18"/>
      <c r="O655" s="48"/>
      <c r="P655" s="64">
        <f t="shared" si="526"/>
        <v>0</v>
      </c>
      <c r="Q655" s="48"/>
      <c r="R655" s="48"/>
      <c r="S655" s="64">
        <f t="shared" si="520"/>
        <v>0</v>
      </c>
    </row>
    <row r="656" spans="1:19" hidden="1" x14ac:dyDescent="0.25">
      <c r="A656" s="14"/>
      <c r="B656" s="15">
        <v>512252</v>
      </c>
      <c r="C656" s="16" t="s">
        <v>457</v>
      </c>
      <c r="D656" s="82"/>
      <c r="E656" s="67"/>
      <c r="F656" s="18"/>
      <c r="G656" s="18"/>
      <c r="H656" s="18"/>
      <c r="I656" s="18"/>
      <c r="J656" s="18"/>
      <c r="K656" s="18"/>
      <c r="L656" s="18"/>
      <c r="M656" s="18"/>
      <c r="N656" s="18"/>
      <c r="O656" s="48"/>
      <c r="P656" s="64">
        <f t="shared" si="526"/>
        <v>0</v>
      </c>
      <c r="Q656" s="48"/>
      <c r="R656" s="48"/>
      <c r="S656" s="64">
        <f t="shared" si="520"/>
        <v>0</v>
      </c>
    </row>
    <row r="657" spans="1:19" ht="25.5" hidden="1" x14ac:dyDescent="0.25">
      <c r="A657" s="10"/>
      <c r="B657" s="11">
        <v>512600</v>
      </c>
      <c r="C657" s="12" t="s">
        <v>458</v>
      </c>
      <c r="D657" s="80">
        <f>SUM(D658+D660+D662)</f>
        <v>0</v>
      </c>
      <c r="E657" s="65">
        <f t="shared" ref="E657:O657" si="540">SUM(E658+E660+E662)</f>
        <v>0</v>
      </c>
      <c r="F657" s="13">
        <f t="shared" si="540"/>
        <v>0</v>
      </c>
      <c r="G657" s="13">
        <f t="shared" si="540"/>
        <v>0</v>
      </c>
      <c r="H657" s="13">
        <f t="shared" si="540"/>
        <v>0</v>
      </c>
      <c r="I657" s="13">
        <f t="shared" si="540"/>
        <v>0</v>
      </c>
      <c r="J657" s="13">
        <f t="shared" si="540"/>
        <v>0</v>
      </c>
      <c r="K657" s="13">
        <f t="shared" si="540"/>
        <v>0</v>
      </c>
      <c r="L657" s="13">
        <f t="shared" si="540"/>
        <v>0</v>
      </c>
      <c r="M657" s="13">
        <f t="shared" si="540"/>
        <v>0</v>
      </c>
      <c r="N657" s="13">
        <f t="shared" si="540"/>
        <v>0</v>
      </c>
      <c r="O657" s="46">
        <f t="shared" si="540"/>
        <v>0</v>
      </c>
      <c r="P657" s="64">
        <f t="shared" si="526"/>
        <v>0</v>
      </c>
      <c r="Q657" s="46">
        <f t="shared" ref="Q657:R657" si="541">SUM(Q658+Q660+Q662)</f>
        <v>0</v>
      </c>
      <c r="R657" s="46">
        <f t="shared" si="541"/>
        <v>0</v>
      </c>
      <c r="S657" s="64">
        <f t="shared" si="520"/>
        <v>0</v>
      </c>
    </row>
    <row r="658" spans="1:19" hidden="1" x14ac:dyDescent="0.25">
      <c r="A658" s="14"/>
      <c r="B658" s="15">
        <v>512610</v>
      </c>
      <c r="C658" s="16" t="s">
        <v>459</v>
      </c>
      <c r="D658" s="81">
        <f>SUM(D659)</f>
        <v>0</v>
      </c>
      <c r="E658" s="66">
        <f t="shared" ref="E658:O658" si="542">SUM(E659)</f>
        <v>0</v>
      </c>
      <c r="F658" s="17">
        <f t="shared" si="542"/>
        <v>0</v>
      </c>
      <c r="G658" s="17">
        <f t="shared" si="542"/>
        <v>0</v>
      </c>
      <c r="H658" s="17">
        <f t="shared" si="542"/>
        <v>0</v>
      </c>
      <c r="I658" s="17">
        <f t="shared" si="542"/>
        <v>0</v>
      </c>
      <c r="J658" s="17">
        <f t="shared" si="542"/>
        <v>0</v>
      </c>
      <c r="K658" s="17">
        <f t="shared" si="542"/>
        <v>0</v>
      </c>
      <c r="L658" s="17">
        <f t="shared" si="542"/>
        <v>0</v>
      </c>
      <c r="M658" s="17">
        <f t="shared" si="542"/>
        <v>0</v>
      </c>
      <c r="N658" s="17">
        <f t="shared" si="542"/>
        <v>0</v>
      </c>
      <c r="O658" s="47">
        <f t="shared" si="542"/>
        <v>0</v>
      </c>
      <c r="P658" s="64">
        <f t="shared" si="526"/>
        <v>0</v>
      </c>
      <c r="Q658" s="47">
        <f t="shared" ref="Q658:R658" si="543">SUM(Q659)</f>
        <v>0</v>
      </c>
      <c r="R658" s="47">
        <f t="shared" si="543"/>
        <v>0</v>
      </c>
      <c r="S658" s="64">
        <f t="shared" si="520"/>
        <v>0</v>
      </c>
    </row>
    <row r="659" spans="1:19" ht="25.5" hidden="1" x14ac:dyDescent="0.25">
      <c r="A659" s="14"/>
      <c r="B659" s="15">
        <v>512611</v>
      </c>
      <c r="C659" s="16" t="s">
        <v>460</v>
      </c>
      <c r="D659" s="82"/>
      <c r="E659" s="67"/>
      <c r="F659" s="18"/>
      <c r="G659" s="18"/>
      <c r="H659" s="18"/>
      <c r="I659" s="18"/>
      <c r="J659" s="18"/>
      <c r="K659" s="18"/>
      <c r="L659" s="18"/>
      <c r="M659" s="18"/>
      <c r="N659" s="18"/>
      <c r="O659" s="48"/>
      <c r="P659" s="64">
        <f t="shared" si="526"/>
        <v>0</v>
      </c>
      <c r="Q659" s="48"/>
      <c r="R659" s="48"/>
      <c r="S659" s="64">
        <f t="shared" si="520"/>
        <v>0</v>
      </c>
    </row>
    <row r="660" spans="1:19" hidden="1" x14ac:dyDescent="0.25">
      <c r="A660" s="14"/>
      <c r="B660" s="15">
        <v>512630</v>
      </c>
      <c r="C660" s="16" t="s">
        <v>461</v>
      </c>
      <c r="D660" s="81">
        <f>SUM(D661)</f>
        <v>0</v>
      </c>
      <c r="E660" s="66">
        <f t="shared" ref="E660:O660" si="544">SUM(E661)</f>
        <v>0</v>
      </c>
      <c r="F660" s="17">
        <f t="shared" si="544"/>
        <v>0</v>
      </c>
      <c r="G660" s="17">
        <f t="shared" si="544"/>
        <v>0</v>
      </c>
      <c r="H660" s="17">
        <f t="shared" si="544"/>
        <v>0</v>
      </c>
      <c r="I660" s="17">
        <f t="shared" si="544"/>
        <v>0</v>
      </c>
      <c r="J660" s="17">
        <f t="shared" si="544"/>
        <v>0</v>
      </c>
      <c r="K660" s="17">
        <f t="shared" si="544"/>
        <v>0</v>
      </c>
      <c r="L660" s="17">
        <f t="shared" si="544"/>
        <v>0</v>
      </c>
      <c r="M660" s="17">
        <f t="shared" si="544"/>
        <v>0</v>
      </c>
      <c r="N660" s="17">
        <f t="shared" si="544"/>
        <v>0</v>
      </c>
      <c r="O660" s="47">
        <f t="shared" si="544"/>
        <v>0</v>
      </c>
      <c r="P660" s="64">
        <f t="shared" si="526"/>
        <v>0</v>
      </c>
      <c r="Q660" s="47">
        <f t="shared" ref="Q660:R660" si="545">SUM(Q661)</f>
        <v>0</v>
      </c>
      <c r="R660" s="47">
        <f t="shared" si="545"/>
        <v>0</v>
      </c>
      <c r="S660" s="64">
        <f t="shared" si="520"/>
        <v>0</v>
      </c>
    </row>
    <row r="661" spans="1:19" ht="25.5" hidden="1" x14ac:dyDescent="0.25">
      <c r="A661" s="14"/>
      <c r="B661" s="15">
        <v>512631</v>
      </c>
      <c r="C661" s="16" t="s">
        <v>462</v>
      </c>
      <c r="D661" s="82"/>
      <c r="E661" s="67"/>
      <c r="F661" s="18"/>
      <c r="G661" s="18"/>
      <c r="H661" s="18"/>
      <c r="I661" s="18"/>
      <c r="J661" s="18"/>
      <c r="K661" s="18"/>
      <c r="L661" s="18"/>
      <c r="M661" s="18"/>
      <c r="N661" s="18"/>
      <c r="O661" s="48"/>
      <c r="P661" s="64">
        <f t="shared" si="526"/>
        <v>0</v>
      </c>
      <c r="Q661" s="48"/>
      <c r="R661" s="48"/>
      <c r="S661" s="64">
        <f t="shared" si="520"/>
        <v>0</v>
      </c>
    </row>
    <row r="662" spans="1:19" hidden="1" x14ac:dyDescent="0.25">
      <c r="A662" s="14"/>
      <c r="B662" s="15">
        <v>512640</v>
      </c>
      <c r="C662" s="16" t="s">
        <v>463</v>
      </c>
      <c r="D662" s="81">
        <f>SUM(D663)</f>
        <v>0</v>
      </c>
      <c r="E662" s="66">
        <f t="shared" ref="E662:O662" si="546">SUM(E663)</f>
        <v>0</v>
      </c>
      <c r="F662" s="17">
        <f t="shared" si="546"/>
        <v>0</v>
      </c>
      <c r="G662" s="17">
        <f t="shared" si="546"/>
        <v>0</v>
      </c>
      <c r="H662" s="17">
        <f t="shared" si="546"/>
        <v>0</v>
      </c>
      <c r="I662" s="17">
        <f t="shared" si="546"/>
        <v>0</v>
      </c>
      <c r="J662" s="17">
        <f t="shared" si="546"/>
        <v>0</v>
      </c>
      <c r="K662" s="17">
        <f t="shared" si="546"/>
        <v>0</v>
      </c>
      <c r="L662" s="17">
        <f t="shared" si="546"/>
        <v>0</v>
      </c>
      <c r="M662" s="17">
        <f t="shared" si="546"/>
        <v>0</v>
      </c>
      <c r="N662" s="17">
        <f t="shared" si="546"/>
        <v>0</v>
      </c>
      <c r="O662" s="47">
        <f t="shared" si="546"/>
        <v>0</v>
      </c>
      <c r="P662" s="64">
        <f t="shared" si="526"/>
        <v>0</v>
      </c>
      <c r="Q662" s="47">
        <f t="shared" ref="Q662:R662" si="547">SUM(Q663)</f>
        <v>0</v>
      </c>
      <c r="R662" s="47">
        <f t="shared" si="547"/>
        <v>0</v>
      </c>
      <c r="S662" s="64">
        <f t="shared" si="520"/>
        <v>0</v>
      </c>
    </row>
    <row r="663" spans="1:19" ht="25.5" hidden="1" x14ac:dyDescent="0.25">
      <c r="A663" s="14"/>
      <c r="B663" s="15">
        <v>512641</v>
      </c>
      <c r="C663" s="16" t="s">
        <v>464</v>
      </c>
      <c r="D663" s="82"/>
      <c r="E663" s="67"/>
      <c r="F663" s="18"/>
      <c r="G663" s="18"/>
      <c r="H663" s="18"/>
      <c r="I663" s="18"/>
      <c r="J663" s="18"/>
      <c r="K663" s="18"/>
      <c r="L663" s="18"/>
      <c r="M663" s="18"/>
      <c r="N663" s="18"/>
      <c r="O663" s="48"/>
      <c r="P663" s="64">
        <f t="shared" si="526"/>
        <v>0</v>
      </c>
      <c r="Q663" s="48"/>
      <c r="R663" s="48"/>
      <c r="S663" s="64">
        <f t="shared" si="520"/>
        <v>0</v>
      </c>
    </row>
    <row r="664" spans="1:19" hidden="1" x14ac:dyDescent="0.25">
      <c r="A664" s="10"/>
      <c r="B664" s="34">
        <v>512800</v>
      </c>
      <c r="C664" s="12" t="s">
        <v>465</v>
      </c>
      <c r="D664" s="80">
        <f>SUM(D665)</f>
        <v>0</v>
      </c>
      <c r="E664" s="65">
        <f t="shared" ref="E664:O665" si="548">SUM(E665)</f>
        <v>0</v>
      </c>
      <c r="F664" s="13">
        <f t="shared" si="548"/>
        <v>0</v>
      </c>
      <c r="G664" s="13">
        <f t="shared" si="548"/>
        <v>0</v>
      </c>
      <c r="H664" s="13">
        <f t="shared" si="548"/>
        <v>0</v>
      </c>
      <c r="I664" s="13">
        <f t="shared" si="548"/>
        <v>0</v>
      </c>
      <c r="J664" s="13">
        <f t="shared" si="548"/>
        <v>0</v>
      </c>
      <c r="K664" s="13">
        <f t="shared" si="548"/>
        <v>0</v>
      </c>
      <c r="L664" s="13">
        <f t="shared" si="548"/>
        <v>0</v>
      </c>
      <c r="M664" s="13">
        <f t="shared" si="548"/>
        <v>0</v>
      </c>
      <c r="N664" s="13">
        <f t="shared" si="548"/>
        <v>0</v>
      </c>
      <c r="O664" s="46">
        <f t="shared" si="548"/>
        <v>0</v>
      </c>
      <c r="P664" s="64">
        <f t="shared" si="526"/>
        <v>0</v>
      </c>
      <c r="Q664" s="46">
        <f t="shared" ref="Q664:R665" si="549">SUM(Q665)</f>
        <v>0</v>
      </c>
      <c r="R664" s="46">
        <f t="shared" si="549"/>
        <v>0</v>
      </c>
      <c r="S664" s="64">
        <f t="shared" si="520"/>
        <v>0</v>
      </c>
    </row>
    <row r="665" spans="1:19" hidden="1" x14ac:dyDescent="0.25">
      <c r="A665" s="14"/>
      <c r="B665" s="15">
        <v>512810</v>
      </c>
      <c r="C665" s="16" t="s">
        <v>465</v>
      </c>
      <c r="D665" s="81">
        <f>SUM(D666)</f>
        <v>0</v>
      </c>
      <c r="E665" s="66">
        <f t="shared" si="548"/>
        <v>0</v>
      </c>
      <c r="F665" s="17">
        <f t="shared" si="548"/>
        <v>0</v>
      </c>
      <c r="G665" s="17">
        <f t="shared" si="548"/>
        <v>0</v>
      </c>
      <c r="H665" s="17">
        <f t="shared" si="548"/>
        <v>0</v>
      </c>
      <c r="I665" s="17">
        <f t="shared" si="548"/>
        <v>0</v>
      </c>
      <c r="J665" s="17">
        <f t="shared" si="548"/>
        <v>0</v>
      </c>
      <c r="K665" s="17">
        <f t="shared" si="548"/>
        <v>0</v>
      </c>
      <c r="L665" s="17">
        <f t="shared" si="548"/>
        <v>0</v>
      </c>
      <c r="M665" s="17">
        <f t="shared" si="548"/>
        <v>0</v>
      </c>
      <c r="N665" s="17">
        <f t="shared" si="548"/>
        <v>0</v>
      </c>
      <c r="O665" s="47">
        <f t="shared" si="548"/>
        <v>0</v>
      </c>
      <c r="P665" s="64">
        <f t="shared" si="526"/>
        <v>0</v>
      </c>
      <c r="Q665" s="47">
        <f t="shared" si="549"/>
        <v>0</v>
      </c>
      <c r="R665" s="47">
        <f t="shared" si="549"/>
        <v>0</v>
      </c>
      <c r="S665" s="64">
        <f t="shared" si="520"/>
        <v>0</v>
      </c>
    </row>
    <row r="666" spans="1:19" ht="25.5" hidden="1" x14ac:dyDescent="0.25">
      <c r="A666" s="14"/>
      <c r="B666" s="15">
        <v>512811</v>
      </c>
      <c r="C666" s="16" t="s">
        <v>466</v>
      </c>
      <c r="D666" s="82"/>
      <c r="E666" s="67"/>
      <c r="F666" s="18"/>
      <c r="G666" s="18"/>
      <c r="H666" s="18"/>
      <c r="I666" s="18"/>
      <c r="J666" s="18"/>
      <c r="K666" s="18"/>
      <c r="L666" s="18"/>
      <c r="M666" s="18"/>
      <c r="N666" s="18"/>
      <c r="O666" s="48"/>
      <c r="P666" s="64">
        <f t="shared" si="526"/>
        <v>0</v>
      </c>
      <c r="Q666" s="48"/>
      <c r="R666" s="48"/>
      <c r="S666" s="64">
        <f t="shared" si="520"/>
        <v>0</v>
      </c>
    </row>
    <row r="667" spans="1:19" ht="38.25" hidden="1" x14ac:dyDescent="0.25">
      <c r="A667" s="10"/>
      <c r="B667" s="34">
        <v>512900</v>
      </c>
      <c r="C667" s="12" t="s">
        <v>467</v>
      </c>
      <c r="D667" s="80">
        <f t="shared" ref="D667:O667" si="550">SUM(D668)</f>
        <v>0</v>
      </c>
      <c r="E667" s="65">
        <f>SUM(E668)</f>
        <v>0</v>
      </c>
      <c r="F667" s="13">
        <f t="shared" si="550"/>
        <v>0</v>
      </c>
      <c r="G667" s="13">
        <f t="shared" si="550"/>
        <v>0</v>
      </c>
      <c r="H667" s="13">
        <f t="shared" si="550"/>
        <v>0</v>
      </c>
      <c r="I667" s="13">
        <f t="shared" si="550"/>
        <v>0</v>
      </c>
      <c r="J667" s="13">
        <f t="shared" si="550"/>
        <v>0</v>
      </c>
      <c r="K667" s="13">
        <f t="shared" si="550"/>
        <v>0</v>
      </c>
      <c r="L667" s="13">
        <f t="shared" si="550"/>
        <v>0</v>
      </c>
      <c r="M667" s="13">
        <f t="shared" si="550"/>
        <v>0</v>
      </c>
      <c r="N667" s="13">
        <f t="shared" si="550"/>
        <v>0</v>
      </c>
      <c r="O667" s="46">
        <f t="shared" si="550"/>
        <v>0</v>
      </c>
      <c r="P667" s="64">
        <f t="shared" si="526"/>
        <v>0</v>
      </c>
      <c r="Q667" s="46">
        <f>SUM(Q668)</f>
        <v>0</v>
      </c>
      <c r="R667" s="46">
        <f>SUM(R668)</f>
        <v>0</v>
      </c>
      <c r="S667" s="64">
        <f t="shared" si="520"/>
        <v>0</v>
      </c>
    </row>
    <row r="668" spans="1:19" hidden="1" x14ac:dyDescent="0.25">
      <c r="A668" s="14"/>
      <c r="B668" s="15">
        <v>512930</v>
      </c>
      <c r="C668" s="16" t="s">
        <v>468</v>
      </c>
      <c r="D668" s="81">
        <f>SUM(D669:D670)</f>
        <v>0</v>
      </c>
      <c r="E668" s="108">
        <f>SUM(E669:E670)</f>
        <v>0</v>
      </c>
      <c r="F668" s="17">
        <f t="shared" ref="F668:O668" si="551">SUM(F669:F670)</f>
        <v>0</v>
      </c>
      <c r="G668" s="17">
        <f t="shared" si="551"/>
        <v>0</v>
      </c>
      <c r="H668" s="17">
        <f t="shared" si="551"/>
        <v>0</v>
      </c>
      <c r="I668" s="17">
        <f t="shared" si="551"/>
        <v>0</v>
      </c>
      <c r="J668" s="17">
        <f t="shared" si="551"/>
        <v>0</v>
      </c>
      <c r="K668" s="17">
        <f t="shared" si="551"/>
        <v>0</v>
      </c>
      <c r="L668" s="17">
        <f t="shared" si="551"/>
        <v>0</v>
      </c>
      <c r="M668" s="17">
        <f t="shared" si="551"/>
        <v>0</v>
      </c>
      <c r="N668" s="17">
        <f t="shared" si="551"/>
        <v>0</v>
      </c>
      <c r="O668" s="109">
        <f t="shared" si="551"/>
        <v>0</v>
      </c>
      <c r="P668" s="64">
        <f t="shared" si="526"/>
        <v>0</v>
      </c>
      <c r="Q668" s="17">
        <f t="shared" ref="Q668:R668" si="552">SUM(Q669:Q670)</f>
        <v>0</v>
      </c>
      <c r="R668" s="17">
        <f t="shared" si="552"/>
        <v>0</v>
      </c>
      <c r="S668" s="64">
        <f t="shared" si="520"/>
        <v>0</v>
      </c>
    </row>
    <row r="669" spans="1:19" ht="25.5" hidden="1" x14ac:dyDescent="0.25">
      <c r="A669" s="14"/>
      <c r="B669" s="15">
        <v>512931</v>
      </c>
      <c r="C669" s="16" t="s">
        <v>603</v>
      </c>
      <c r="D669" s="82"/>
      <c r="E669" s="67"/>
      <c r="F669" s="18"/>
      <c r="G669" s="18"/>
      <c r="H669" s="18"/>
      <c r="I669" s="18"/>
      <c r="J669" s="18"/>
      <c r="K669" s="18"/>
      <c r="L669" s="18"/>
      <c r="M669" s="18"/>
      <c r="N669" s="18"/>
      <c r="O669" s="48"/>
      <c r="P669" s="64">
        <f t="shared" si="526"/>
        <v>0</v>
      </c>
      <c r="Q669" s="48"/>
      <c r="R669" s="48"/>
      <c r="S669" s="64">
        <f t="shared" si="520"/>
        <v>0</v>
      </c>
    </row>
    <row r="670" spans="1:19" hidden="1" x14ac:dyDescent="0.25">
      <c r="A670" s="14"/>
      <c r="B670" s="15">
        <v>512932</v>
      </c>
      <c r="C670" s="16" t="s">
        <v>619</v>
      </c>
      <c r="D670" s="82"/>
      <c r="E670" s="67"/>
      <c r="F670" s="18"/>
      <c r="G670" s="18"/>
      <c r="H670" s="18"/>
      <c r="I670" s="18"/>
      <c r="J670" s="18"/>
      <c r="K670" s="18"/>
      <c r="L670" s="18"/>
      <c r="M670" s="18"/>
      <c r="N670" s="18"/>
      <c r="O670" s="48"/>
      <c r="P670" s="64">
        <f t="shared" si="526"/>
        <v>0</v>
      </c>
      <c r="Q670" s="48"/>
      <c r="R670" s="48"/>
      <c r="S670" s="64">
        <f t="shared" si="520"/>
        <v>0</v>
      </c>
    </row>
    <row r="671" spans="1:19" s="181" customFormat="1" ht="30" hidden="1" customHeight="1" x14ac:dyDescent="0.25">
      <c r="A671" s="179"/>
      <c r="B671" s="33">
        <v>513000</v>
      </c>
      <c r="C671" s="20" t="s">
        <v>604</v>
      </c>
      <c r="D671" s="115">
        <f>D672</f>
        <v>0</v>
      </c>
      <c r="E671" s="118">
        <f t="shared" ref="E671:O672" si="553">E672</f>
        <v>0</v>
      </c>
      <c r="F671" s="116">
        <f t="shared" si="553"/>
        <v>0</v>
      </c>
      <c r="G671" s="116">
        <f t="shared" si="553"/>
        <v>0</v>
      </c>
      <c r="H671" s="116">
        <f t="shared" si="553"/>
        <v>0</v>
      </c>
      <c r="I671" s="116">
        <f t="shared" si="553"/>
        <v>0</v>
      </c>
      <c r="J671" s="116">
        <f t="shared" si="553"/>
        <v>0</v>
      </c>
      <c r="K671" s="116">
        <f t="shared" si="553"/>
        <v>0</v>
      </c>
      <c r="L671" s="116">
        <f t="shared" si="553"/>
        <v>0</v>
      </c>
      <c r="M671" s="116">
        <f t="shared" si="553"/>
        <v>0</v>
      </c>
      <c r="N671" s="116">
        <f t="shared" si="553"/>
        <v>0</v>
      </c>
      <c r="O671" s="119">
        <f t="shared" si="553"/>
        <v>0</v>
      </c>
      <c r="P671" s="64">
        <f t="shared" si="526"/>
        <v>0</v>
      </c>
      <c r="Q671" s="116">
        <f t="shared" ref="Q671:R672" si="554">Q672</f>
        <v>0</v>
      </c>
      <c r="R671" s="116">
        <f t="shared" si="554"/>
        <v>0</v>
      </c>
      <c r="S671" s="64">
        <f t="shared" si="520"/>
        <v>0</v>
      </c>
    </row>
    <row r="672" spans="1:19" s="181" customFormat="1" hidden="1" x14ac:dyDescent="0.25">
      <c r="A672" s="179"/>
      <c r="B672" s="34">
        <v>513100</v>
      </c>
      <c r="C672" s="12" t="s">
        <v>605</v>
      </c>
      <c r="D672" s="115">
        <f>D673</f>
        <v>0</v>
      </c>
      <c r="E672" s="118">
        <f t="shared" si="553"/>
        <v>0</v>
      </c>
      <c r="F672" s="116">
        <f t="shared" si="553"/>
        <v>0</v>
      </c>
      <c r="G672" s="116">
        <f t="shared" si="553"/>
        <v>0</v>
      </c>
      <c r="H672" s="116">
        <f t="shared" si="553"/>
        <v>0</v>
      </c>
      <c r="I672" s="116">
        <f t="shared" si="553"/>
        <v>0</v>
      </c>
      <c r="J672" s="116">
        <f t="shared" si="553"/>
        <v>0</v>
      </c>
      <c r="K672" s="116">
        <f t="shared" si="553"/>
        <v>0</v>
      </c>
      <c r="L672" s="116">
        <f t="shared" si="553"/>
        <v>0</v>
      </c>
      <c r="M672" s="116">
        <f t="shared" si="553"/>
        <v>0</v>
      </c>
      <c r="N672" s="116">
        <f t="shared" si="553"/>
        <v>0</v>
      </c>
      <c r="O672" s="119">
        <f t="shared" si="553"/>
        <v>0</v>
      </c>
      <c r="P672" s="64">
        <f t="shared" si="526"/>
        <v>0</v>
      </c>
      <c r="Q672" s="116">
        <f t="shared" si="554"/>
        <v>0</v>
      </c>
      <c r="R672" s="116">
        <f t="shared" si="554"/>
        <v>0</v>
      </c>
      <c r="S672" s="64">
        <f t="shared" si="520"/>
        <v>0</v>
      </c>
    </row>
    <row r="673" spans="1:19" s="181" customFormat="1" hidden="1" x14ac:dyDescent="0.25">
      <c r="A673" s="179"/>
      <c r="B673" s="15">
        <v>513110</v>
      </c>
      <c r="C673" s="16" t="s">
        <v>605</v>
      </c>
      <c r="D673" s="83">
        <f>SUM(D674:D675)</f>
        <v>0</v>
      </c>
      <c r="E673" s="68">
        <f>E674+E675</f>
        <v>0</v>
      </c>
      <c r="F673" s="68">
        <f t="shared" ref="F673:O673" si="555">F674+F675</f>
        <v>0</v>
      </c>
      <c r="G673" s="68">
        <f t="shared" si="555"/>
        <v>0</v>
      </c>
      <c r="H673" s="68">
        <f t="shared" si="555"/>
        <v>0</v>
      </c>
      <c r="I673" s="68">
        <f t="shared" si="555"/>
        <v>0</v>
      </c>
      <c r="J673" s="68">
        <f t="shared" si="555"/>
        <v>0</v>
      </c>
      <c r="K673" s="68">
        <f t="shared" si="555"/>
        <v>0</v>
      </c>
      <c r="L673" s="68">
        <f t="shared" si="555"/>
        <v>0</v>
      </c>
      <c r="M673" s="68">
        <f t="shared" si="555"/>
        <v>0</v>
      </c>
      <c r="N673" s="68">
        <f t="shared" si="555"/>
        <v>0</v>
      </c>
      <c r="O673" s="68">
        <f t="shared" si="555"/>
        <v>0</v>
      </c>
      <c r="P673" s="64">
        <f t="shared" si="526"/>
        <v>0</v>
      </c>
      <c r="Q673" s="68">
        <f t="shared" ref="Q673:R673" si="556">Q674+Q675</f>
        <v>0</v>
      </c>
      <c r="R673" s="68">
        <f t="shared" si="556"/>
        <v>0</v>
      </c>
      <c r="S673" s="64">
        <f t="shared" si="520"/>
        <v>0</v>
      </c>
    </row>
    <row r="674" spans="1:19" s="181" customFormat="1" ht="132.75" hidden="1" customHeight="1" x14ac:dyDescent="0.25">
      <c r="A674" s="179"/>
      <c r="B674" s="180">
        <v>513111</v>
      </c>
      <c r="C674" s="16" t="s">
        <v>659</v>
      </c>
      <c r="D674" s="104"/>
      <c r="E674" s="105"/>
      <c r="F674" s="106"/>
      <c r="G674" s="106"/>
      <c r="H674" s="106"/>
      <c r="I674" s="106"/>
      <c r="J674" s="106"/>
      <c r="K674" s="106"/>
      <c r="L674" s="106"/>
      <c r="M674" s="106"/>
      <c r="N674" s="106"/>
      <c r="O674" s="107"/>
      <c r="P674" s="64">
        <f t="shared" si="526"/>
        <v>0</v>
      </c>
      <c r="Q674" s="107"/>
      <c r="R674" s="107"/>
      <c r="S674" s="64">
        <f t="shared" si="520"/>
        <v>0</v>
      </c>
    </row>
    <row r="675" spans="1:19" s="181" customFormat="1" hidden="1" x14ac:dyDescent="0.25">
      <c r="A675" s="179"/>
      <c r="B675" s="180">
        <v>513119</v>
      </c>
      <c r="C675" s="16" t="s">
        <v>606</v>
      </c>
      <c r="D675" s="104"/>
      <c r="E675" s="105"/>
      <c r="F675" s="106"/>
      <c r="G675" s="106"/>
      <c r="H675" s="106"/>
      <c r="I675" s="106"/>
      <c r="J675" s="106"/>
      <c r="K675" s="106"/>
      <c r="L675" s="106"/>
      <c r="M675" s="106"/>
      <c r="N675" s="106"/>
      <c r="O675" s="107"/>
      <c r="P675" s="64">
        <f t="shared" si="526"/>
        <v>0</v>
      </c>
      <c r="Q675" s="107"/>
      <c r="R675" s="107"/>
      <c r="S675" s="64">
        <f t="shared" si="520"/>
        <v>0</v>
      </c>
    </row>
    <row r="676" spans="1:19" hidden="1" x14ac:dyDescent="0.25">
      <c r="A676" s="10"/>
      <c r="B676" s="33">
        <v>515000</v>
      </c>
      <c r="C676" s="20" t="s">
        <v>469</v>
      </c>
      <c r="D676" s="80">
        <f>SUM(D677)</f>
        <v>0</v>
      </c>
      <c r="E676" s="65">
        <f t="shared" ref="E676:O676" si="557">SUM(E677)</f>
        <v>0</v>
      </c>
      <c r="F676" s="13">
        <f t="shared" si="557"/>
        <v>0</v>
      </c>
      <c r="G676" s="13">
        <f>SUM(G677)</f>
        <v>0</v>
      </c>
      <c r="H676" s="13">
        <f t="shared" si="557"/>
        <v>0</v>
      </c>
      <c r="I676" s="13">
        <f t="shared" si="557"/>
        <v>0</v>
      </c>
      <c r="J676" s="13">
        <f t="shared" si="557"/>
        <v>0</v>
      </c>
      <c r="K676" s="13">
        <f t="shared" si="557"/>
        <v>0</v>
      </c>
      <c r="L676" s="13">
        <f t="shared" si="557"/>
        <v>0</v>
      </c>
      <c r="M676" s="13">
        <f t="shared" si="557"/>
        <v>0</v>
      </c>
      <c r="N676" s="13">
        <f t="shared" si="557"/>
        <v>0</v>
      </c>
      <c r="O676" s="46">
        <f t="shared" si="557"/>
        <v>0</v>
      </c>
      <c r="P676" s="64">
        <f t="shared" si="526"/>
        <v>0</v>
      </c>
      <c r="Q676" s="46">
        <f t="shared" ref="Q676:R676" si="558">SUM(Q677)</f>
        <v>0</v>
      </c>
      <c r="R676" s="46">
        <f t="shared" si="558"/>
        <v>0</v>
      </c>
      <c r="S676" s="64">
        <f t="shared" si="520"/>
        <v>0</v>
      </c>
    </row>
    <row r="677" spans="1:19" hidden="1" x14ac:dyDescent="0.25">
      <c r="A677" s="10"/>
      <c r="B677" s="34">
        <v>515100</v>
      </c>
      <c r="C677" s="12" t="s">
        <v>470</v>
      </c>
      <c r="D677" s="80">
        <f>SUM(D678,D680,D688)</f>
        <v>0</v>
      </c>
      <c r="E677" s="110">
        <f>SUM(E678,E680,E688)</f>
        <v>0</v>
      </c>
      <c r="F677" s="13">
        <f t="shared" ref="F677:O677" si="559">SUM(F678,F680,F688)</f>
        <v>0</v>
      </c>
      <c r="G677" s="13">
        <f t="shared" si="559"/>
        <v>0</v>
      </c>
      <c r="H677" s="13">
        <f t="shared" si="559"/>
        <v>0</v>
      </c>
      <c r="I677" s="13">
        <f t="shared" si="559"/>
        <v>0</v>
      </c>
      <c r="J677" s="13">
        <f t="shared" si="559"/>
        <v>0</v>
      </c>
      <c r="K677" s="13">
        <f t="shared" si="559"/>
        <v>0</v>
      </c>
      <c r="L677" s="13">
        <f t="shared" si="559"/>
        <v>0</v>
      </c>
      <c r="M677" s="13">
        <f t="shared" si="559"/>
        <v>0</v>
      </c>
      <c r="N677" s="13">
        <f t="shared" si="559"/>
        <v>0</v>
      </c>
      <c r="O677" s="111">
        <f t="shared" si="559"/>
        <v>0</v>
      </c>
      <c r="P677" s="64">
        <f t="shared" si="526"/>
        <v>0</v>
      </c>
      <c r="Q677" s="13">
        <f>SUM(Q678,Q680,Q688)</f>
        <v>0</v>
      </c>
      <c r="R677" s="13">
        <f>SUM(R678,R680,R688)</f>
        <v>0</v>
      </c>
      <c r="S677" s="64">
        <f t="shared" si="520"/>
        <v>0</v>
      </c>
    </row>
    <row r="678" spans="1:19" hidden="1" x14ac:dyDescent="0.25">
      <c r="A678" s="14"/>
      <c r="B678" s="15">
        <v>515110</v>
      </c>
      <c r="C678" s="16" t="s">
        <v>471</v>
      </c>
      <c r="D678" s="81">
        <f>SUM(D679)</f>
        <v>0</v>
      </c>
      <c r="E678" s="66">
        <f t="shared" ref="E678:O678" si="560">SUM(E679)</f>
        <v>0</v>
      </c>
      <c r="F678" s="17">
        <f t="shared" si="560"/>
        <v>0</v>
      </c>
      <c r="G678" s="17">
        <f t="shared" si="560"/>
        <v>0</v>
      </c>
      <c r="H678" s="17">
        <f t="shared" si="560"/>
        <v>0</v>
      </c>
      <c r="I678" s="17">
        <f t="shared" si="560"/>
        <v>0</v>
      </c>
      <c r="J678" s="17">
        <f t="shared" si="560"/>
        <v>0</v>
      </c>
      <c r="K678" s="17">
        <f t="shared" si="560"/>
        <v>0</v>
      </c>
      <c r="L678" s="17">
        <f t="shared" si="560"/>
        <v>0</v>
      </c>
      <c r="M678" s="17">
        <f t="shared" si="560"/>
        <v>0</v>
      </c>
      <c r="N678" s="17">
        <f t="shared" si="560"/>
        <v>0</v>
      </c>
      <c r="O678" s="47">
        <f t="shared" si="560"/>
        <v>0</v>
      </c>
      <c r="P678" s="64">
        <f t="shared" si="526"/>
        <v>0</v>
      </c>
      <c r="Q678" s="47">
        <f t="shared" ref="Q678:R678" si="561">SUM(Q679)</f>
        <v>0</v>
      </c>
      <c r="R678" s="47">
        <f t="shared" si="561"/>
        <v>0</v>
      </c>
      <c r="S678" s="64">
        <f t="shared" si="520"/>
        <v>0</v>
      </c>
    </row>
    <row r="679" spans="1:19" ht="25.5" hidden="1" x14ac:dyDescent="0.25">
      <c r="A679" s="14"/>
      <c r="B679" s="15">
        <v>515111</v>
      </c>
      <c r="C679" s="16" t="s">
        <v>607</v>
      </c>
      <c r="D679" s="93"/>
      <c r="E679" s="67"/>
      <c r="F679" s="45"/>
      <c r="G679" s="45"/>
      <c r="H679" s="45"/>
      <c r="I679" s="45"/>
      <c r="J679" s="45"/>
      <c r="K679" s="45"/>
      <c r="L679" s="45"/>
      <c r="M679" s="45"/>
      <c r="N679" s="45"/>
      <c r="O679" s="62"/>
      <c r="P679" s="64">
        <f t="shared" si="526"/>
        <v>0</v>
      </c>
      <c r="Q679" s="48"/>
      <c r="R679" s="48"/>
      <c r="S679" s="64">
        <f t="shared" si="520"/>
        <v>0</v>
      </c>
    </row>
    <row r="680" spans="1:19" hidden="1" x14ac:dyDescent="0.25">
      <c r="A680" s="14"/>
      <c r="B680" s="15">
        <v>515120</v>
      </c>
      <c r="C680" s="16" t="s">
        <v>472</v>
      </c>
      <c r="D680" s="81">
        <f>SUM(D681:D687)</f>
        <v>0</v>
      </c>
      <c r="E680" s="108">
        <f t="shared" ref="E680:O680" si="562">SUM(E681:E687)</f>
        <v>0</v>
      </c>
      <c r="F680" s="17">
        <f t="shared" si="562"/>
        <v>0</v>
      </c>
      <c r="G680" s="17">
        <f t="shared" si="562"/>
        <v>0</v>
      </c>
      <c r="H680" s="17">
        <f t="shared" si="562"/>
        <v>0</v>
      </c>
      <c r="I680" s="17">
        <f t="shared" si="562"/>
        <v>0</v>
      </c>
      <c r="J680" s="17">
        <f t="shared" si="562"/>
        <v>0</v>
      </c>
      <c r="K680" s="17">
        <f t="shared" si="562"/>
        <v>0</v>
      </c>
      <c r="L680" s="17">
        <f>SUM(L681:L687)</f>
        <v>0</v>
      </c>
      <c r="M680" s="17">
        <f t="shared" si="562"/>
        <v>0</v>
      </c>
      <c r="N680" s="17">
        <f t="shared" si="562"/>
        <v>0</v>
      </c>
      <c r="O680" s="109">
        <f t="shared" si="562"/>
        <v>0</v>
      </c>
      <c r="P680" s="64">
        <f t="shared" si="526"/>
        <v>0</v>
      </c>
      <c r="Q680" s="17">
        <f t="shared" ref="Q680:R680" si="563">SUM(Q681:Q687)</f>
        <v>0</v>
      </c>
      <c r="R680" s="17">
        <f t="shared" si="563"/>
        <v>0</v>
      </c>
      <c r="S680" s="64">
        <f t="shared" si="520"/>
        <v>0</v>
      </c>
    </row>
    <row r="681" spans="1:19" hidden="1" x14ac:dyDescent="0.25">
      <c r="A681" s="39"/>
      <c r="B681" s="40">
        <v>515121</v>
      </c>
      <c r="C681" s="41" t="s">
        <v>473</v>
      </c>
      <c r="D681" s="91"/>
      <c r="E681" s="78"/>
      <c r="F681" s="42"/>
      <c r="G681" s="42"/>
      <c r="H681" s="42"/>
      <c r="I681" s="42"/>
      <c r="J681" s="42"/>
      <c r="K681" s="42"/>
      <c r="L681" s="42"/>
      <c r="M681" s="42"/>
      <c r="N681" s="42"/>
      <c r="O681" s="60"/>
      <c r="P681" s="94">
        <f t="shared" si="526"/>
        <v>0</v>
      </c>
      <c r="Q681" s="60"/>
      <c r="R681" s="60"/>
      <c r="S681" s="94">
        <f t="shared" si="520"/>
        <v>0</v>
      </c>
    </row>
    <row r="682" spans="1:19" ht="25.5" hidden="1" x14ac:dyDescent="0.25">
      <c r="A682" s="39"/>
      <c r="B682" s="40">
        <v>515122</v>
      </c>
      <c r="C682" s="41" t="s">
        <v>608</v>
      </c>
      <c r="D682" s="91"/>
      <c r="E682" s="78"/>
      <c r="F682" s="42"/>
      <c r="G682" s="42"/>
      <c r="H682" s="42"/>
      <c r="I682" s="42"/>
      <c r="J682" s="42"/>
      <c r="K682" s="42"/>
      <c r="L682" s="42"/>
      <c r="M682" s="42"/>
      <c r="N682" s="42"/>
      <c r="O682" s="60"/>
      <c r="P682" s="94">
        <f t="shared" si="526"/>
        <v>0</v>
      </c>
      <c r="Q682" s="60"/>
      <c r="R682" s="60"/>
      <c r="S682" s="94">
        <f t="shared" si="520"/>
        <v>0</v>
      </c>
    </row>
    <row r="683" spans="1:19" hidden="1" x14ac:dyDescent="0.25">
      <c r="A683" s="39"/>
      <c r="B683" s="40">
        <v>515123</v>
      </c>
      <c r="C683" s="41" t="s">
        <v>609</v>
      </c>
      <c r="D683" s="91"/>
      <c r="E683" s="78"/>
      <c r="F683" s="42"/>
      <c r="G683" s="42"/>
      <c r="H683" s="42"/>
      <c r="I683" s="42"/>
      <c r="J683" s="42"/>
      <c r="K683" s="42"/>
      <c r="L683" s="42"/>
      <c r="M683" s="42"/>
      <c r="N683" s="42"/>
      <c r="O683" s="60"/>
      <c r="P683" s="94">
        <f t="shared" si="526"/>
        <v>0</v>
      </c>
      <c r="Q683" s="60"/>
      <c r="R683" s="60"/>
      <c r="S683" s="94">
        <f t="shared" si="520"/>
        <v>0</v>
      </c>
    </row>
    <row r="684" spans="1:19" hidden="1" x14ac:dyDescent="0.25">
      <c r="A684" s="39"/>
      <c r="B684" s="40">
        <v>515124</v>
      </c>
      <c r="C684" s="41" t="s">
        <v>610</v>
      </c>
      <c r="D684" s="91"/>
      <c r="E684" s="78"/>
      <c r="F684" s="42"/>
      <c r="G684" s="42"/>
      <c r="H684" s="42"/>
      <c r="I684" s="42"/>
      <c r="J684" s="42"/>
      <c r="K684" s="42"/>
      <c r="L684" s="42"/>
      <c r="M684" s="42"/>
      <c r="N684" s="42"/>
      <c r="O684" s="60"/>
      <c r="P684" s="94">
        <f t="shared" si="526"/>
        <v>0</v>
      </c>
      <c r="Q684" s="60"/>
      <c r="R684" s="60"/>
      <c r="S684" s="94">
        <f t="shared" si="520"/>
        <v>0</v>
      </c>
    </row>
    <row r="685" spans="1:19" hidden="1" x14ac:dyDescent="0.25">
      <c r="A685" s="39"/>
      <c r="B685" s="40">
        <v>515125</v>
      </c>
      <c r="C685" s="41" t="s">
        <v>611</v>
      </c>
      <c r="D685" s="91"/>
      <c r="E685" s="78"/>
      <c r="F685" s="42"/>
      <c r="G685" s="42"/>
      <c r="H685" s="42"/>
      <c r="I685" s="42"/>
      <c r="J685" s="42"/>
      <c r="K685" s="42"/>
      <c r="L685" s="42"/>
      <c r="M685" s="42"/>
      <c r="N685" s="42"/>
      <c r="O685" s="60"/>
      <c r="P685" s="94">
        <f t="shared" si="526"/>
        <v>0</v>
      </c>
      <c r="Q685" s="60"/>
      <c r="R685" s="60"/>
      <c r="S685" s="94">
        <f t="shared" si="520"/>
        <v>0</v>
      </c>
    </row>
    <row r="686" spans="1:19" hidden="1" x14ac:dyDescent="0.25">
      <c r="A686" s="39"/>
      <c r="B686" s="40">
        <v>515126</v>
      </c>
      <c r="C686" s="41" t="s">
        <v>612</v>
      </c>
      <c r="D686" s="91"/>
      <c r="E686" s="78"/>
      <c r="F686" s="42"/>
      <c r="G686" s="42"/>
      <c r="H686" s="42"/>
      <c r="I686" s="42"/>
      <c r="J686" s="42"/>
      <c r="K686" s="42"/>
      <c r="L686" s="42"/>
      <c r="M686" s="42"/>
      <c r="N686" s="42"/>
      <c r="O686" s="60"/>
      <c r="P686" s="94">
        <f t="shared" si="526"/>
        <v>0</v>
      </c>
      <c r="Q686" s="60"/>
      <c r="R686" s="60"/>
      <c r="S686" s="94">
        <f t="shared" si="520"/>
        <v>0</v>
      </c>
    </row>
    <row r="687" spans="1:19" hidden="1" x14ac:dyDescent="0.25">
      <c r="A687" s="39"/>
      <c r="B687" s="40">
        <v>515129</v>
      </c>
      <c r="C687" s="41" t="s">
        <v>613</v>
      </c>
      <c r="D687" s="91"/>
      <c r="E687" s="78"/>
      <c r="F687" s="42"/>
      <c r="G687" s="42"/>
      <c r="H687" s="42"/>
      <c r="I687" s="42"/>
      <c r="J687" s="42"/>
      <c r="K687" s="42"/>
      <c r="L687" s="42"/>
      <c r="M687" s="42"/>
      <c r="N687" s="42"/>
      <c r="O687" s="60"/>
      <c r="P687" s="94">
        <f t="shared" si="526"/>
        <v>0</v>
      </c>
      <c r="Q687" s="60"/>
      <c r="R687" s="60"/>
      <c r="S687" s="94">
        <f t="shared" si="520"/>
        <v>0</v>
      </c>
    </row>
    <row r="688" spans="1:19" ht="25.5" hidden="1" x14ac:dyDescent="0.25">
      <c r="A688" s="39"/>
      <c r="B688" s="40">
        <v>515190</v>
      </c>
      <c r="C688" s="41" t="s">
        <v>614</v>
      </c>
      <c r="D688" s="182">
        <f>SUM(D689:D692)</f>
        <v>0</v>
      </c>
      <c r="E688" s="102">
        <f t="shared" ref="E688:O688" si="564">SUM(E689:E692)</f>
        <v>0</v>
      </c>
      <c r="F688" s="19">
        <f t="shared" si="564"/>
        <v>0</v>
      </c>
      <c r="G688" s="19">
        <f t="shared" si="564"/>
        <v>0</v>
      </c>
      <c r="H688" s="19">
        <f t="shared" si="564"/>
        <v>0</v>
      </c>
      <c r="I688" s="19">
        <f t="shared" si="564"/>
        <v>0</v>
      </c>
      <c r="J688" s="19">
        <f t="shared" si="564"/>
        <v>0</v>
      </c>
      <c r="K688" s="19">
        <f t="shared" si="564"/>
        <v>0</v>
      </c>
      <c r="L688" s="19">
        <f t="shared" si="564"/>
        <v>0</v>
      </c>
      <c r="M688" s="19">
        <f t="shared" si="564"/>
        <v>0</v>
      </c>
      <c r="N688" s="19">
        <f t="shared" si="564"/>
        <v>0</v>
      </c>
      <c r="O688" s="103">
        <f t="shared" si="564"/>
        <v>0</v>
      </c>
      <c r="P688" s="94">
        <f t="shared" si="526"/>
        <v>0</v>
      </c>
      <c r="Q688" s="19">
        <f t="shared" ref="Q688:R688" si="565">SUM(Q689:Q692)</f>
        <v>0</v>
      </c>
      <c r="R688" s="19">
        <f t="shared" si="565"/>
        <v>0</v>
      </c>
      <c r="S688" s="94">
        <f t="shared" si="520"/>
        <v>0</v>
      </c>
    </row>
    <row r="689" spans="1:19" ht="38.25" hidden="1" x14ac:dyDescent="0.25">
      <c r="A689" s="39"/>
      <c r="B689" s="40">
        <v>515191</v>
      </c>
      <c r="C689" s="41" t="s">
        <v>615</v>
      </c>
      <c r="D689" s="91"/>
      <c r="E689" s="78"/>
      <c r="F689" s="42"/>
      <c r="G689" s="42"/>
      <c r="H689" s="42"/>
      <c r="I689" s="42"/>
      <c r="J689" s="42"/>
      <c r="K689" s="42"/>
      <c r="L689" s="42"/>
      <c r="M689" s="42"/>
      <c r="N689" s="42"/>
      <c r="O689" s="60"/>
      <c r="P689" s="94">
        <f t="shared" si="526"/>
        <v>0</v>
      </c>
      <c r="Q689" s="60"/>
      <c r="R689" s="60"/>
      <c r="S689" s="94">
        <f t="shared" si="520"/>
        <v>0</v>
      </c>
    </row>
    <row r="690" spans="1:19" hidden="1" x14ac:dyDescent="0.25">
      <c r="A690" s="39"/>
      <c r="B690" s="40">
        <v>515192</v>
      </c>
      <c r="C690" s="41" t="s">
        <v>616</v>
      </c>
      <c r="D690" s="91"/>
      <c r="E690" s="78"/>
      <c r="F690" s="42"/>
      <c r="G690" s="42"/>
      <c r="H690" s="42"/>
      <c r="I690" s="42"/>
      <c r="J690" s="42"/>
      <c r="K690" s="42"/>
      <c r="L690" s="42"/>
      <c r="M690" s="42"/>
      <c r="N690" s="42"/>
      <c r="O690" s="60"/>
      <c r="P690" s="94">
        <f t="shared" si="526"/>
        <v>0</v>
      </c>
      <c r="Q690" s="60"/>
      <c r="R690" s="60"/>
      <c r="S690" s="94">
        <f t="shared" si="520"/>
        <v>0</v>
      </c>
    </row>
    <row r="691" spans="1:19" hidden="1" x14ac:dyDescent="0.25">
      <c r="A691" s="39"/>
      <c r="B691" s="40">
        <v>515197</v>
      </c>
      <c r="C691" s="41" t="s">
        <v>617</v>
      </c>
      <c r="D691" s="91"/>
      <c r="E691" s="78"/>
      <c r="F691" s="42"/>
      <c r="G691" s="42"/>
      <c r="H691" s="42"/>
      <c r="I691" s="42"/>
      <c r="J691" s="42"/>
      <c r="K691" s="42"/>
      <c r="L691" s="42"/>
      <c r="M691" s="42"/>
      <c r="N691" s="42"/>
      <c r="O691" s="60"/>
      <c r="P691" s="94">
        <f t="shared" si="526"/>
        <v>0</v>
      </c>
      <c r="Q691" s="60"/>
      <c r="R691" s="60"/>
      <c r="S691" s="94">
        <f t="shared" si="520"/>
        <v>0</v>
      </c>
    </row>
    <row r="692" spans="1:19" ht="51" hidden="1" x14ac:dyDescent="0.25">
      <c r="A692" s="39"/>
      <c r="B692" s="40">
        <v>515199</v>
      </c>
      <c r="C692" s="41" t="s">
        <v>618</v>
      </c>
      <c r="D692" s="91"/>
      <c r="E692" s="78"/>
      <c r="F692" s="42"/>
      <c r="G692" s="42"/>
      <c r="H692" s="42"/>
      <c r="I692" s="42"/>
      <c r="J692" s="42"/>
      <c r="K692" s="42"/>
      <c r="L692" s="42"/>
      <c r="M692" s="42"/>
      <c r="N692" s="42"/>
      <c r="O692" s="60"/>
      <c r="P692" s="94">
        <f t="shared" si="526"/>
        <v>0</v>
      </c>
      <c r="Q692" s="60"/>
      <c r="R692" s="60"/>
      <c r="S692" s="94">
        <f t="shared" si="520"/>
        <v>0</v>
      </c>
    </row>
    <row r="693" spans="1:19" s="117" customFormat="1" hidden="1" x14ac:dyDescent="0.25">
      <c r="A693" s="140"/>
      <c r="B693" s="141">
        <v>522000</v>
      </c>
      <c r="C693" s="142" t="s">
        <v>505</v>
      </c>
      <c r="D693" s="115">
        <f>SUM(D694)</f>
        <v>0</v>
      </c>
      <c r="E693" s="118">
        <f t="shared" ref="E693:O695" si="566">SUM(E694)</f>
        <v>0</v>
      </c>
      <c r="F693" s="116">
        <f t="shared" si="566"/>
        <v>0</v>
      </c>
      <c r="G693" s="116">
        <f t="shared" si="566"/>
        <v>0</v>
      </c>
      <c r="H693" s="116">
        <f t="shared" si="566"/>
        <v>0</v>
      </c>
      <c r="I693" s="116">
        <f t="shared" si="566"/>
        <v>0</v>
      </c>
      <c r="J693" s="116">
        <f t="shared" si="566"/>
        <v>0</v>
      </c>
      <c r="K693" s="116">
        <f t="shared" si="566"/>
        <v>0</v>
      </c>
      <c r="L693" s="116">
        <f t="shared" si="566"/>
        <v>0</v>
      </c>
      <c r="M693" s="116">
        <f t="shared" si="566"/>
        <v>0</v>
      </c>
      <c r="N693" s="116">
        <f t="shared" si="566"/>
        <v>0</v>
      </c>
      <c r="O693" s="119">
        <f t="shared" si="566"/>
        <v>0</v>
      </c>
      <c r="P693" s="94">
        <f t="shared" si="526"/>
        <v>0</v>
      </c>
      <c r="Q693" s="116">
        <f t="shared" ref="Q693:R695" si="567">SUM(Q694)</f>
        <v>0</v>
      </c>
      <c r="R693" s="116">
        <f t="shared" si="567"/>
        <v>0</v>
      </c>
      <c r="S693" s="94">
        <f t="shared" si="520"/>
        <v>0</v>
      </c>
    </row>
    <row r="694" spans="1:19" s="117" customFormat="1" hidden="1" x14ac:dyDescent="0.25">
      <c r="A694" s="140"/>
      <c r="B694" s="143">
        <v>522100</v>
      </c>
      <c r="C694" s="114" t="s">
        <v>506</v>
      </c>
      <c r="D694" s="115">
        <f>SUM(D695)</f>
        <v>0</v>
      </c>
      <c r="E694" s="118">
        <f t="shared" si="566"/>
        <v>0</v>
      </c>
      <c r="F694" s="116">
        <f t="shared" si="566"/>
        <v>0</v>
      </c>
      <c r="G694" s="116">
        <f t="shared" si="566"/>
        <v>0</v>
      </c>
      <c r="H694" s="116">
        <f t="shared" si="566"/>
        <v>0</v>
      </c>
      <c r="I694" s="116">
        <f t="shared" si="566"/>
        <v>0</v>
      </c>
      <c r="J694" s="116">
        <f t="shared" si="566"/>
        <v>0</v>
      </c>
      <c r="K694" s="116">
        <f t="shared" si="566"/>
        <v>0</v>
      </c>
      <c r="L694" s="116">
        <f t="shared" si="566"/>
        <v>0</v>
      </c>
      <c r="M694" s="116">
        <f t="shared" si="566"/>
        <v>0</v>
      </c>
      <c r="N694" s="116">
        <f t="shared" si="566"/>
        <v>0</v>
      </c>
      <c r="O694" s="119">
        <f t="shared" si="566"/>
        <v>0</v>
      </c>
      <c r="P694" s="94">
        <f t="shared" si="526"/>
        <v>0</v>
      </c>
      <c r="Q694" s="116">
        <f t="shared" si="567"/>
        <v>0</v>
      </c>
      <c r="R694" s="116">
        <f t="shared" si="567"/>
        <v>0</v>
      </c>
      <c r="S694" s="94">
        <f t="shared" ref="S694:S710" si="568">SUM(P694:R694)</f>
        <v>0</v>
      </c>
    </row>
    <row r="695" spans="1:19" hidden="1" x14ac:dyDescent="0.25">
      <c r="A695" s="39"/>
      <c r="B695" s="15">
        <v>522110</v>
      </c>
      <c r="C695" s="16" t="s">
        <v>506</v>
      </c>
      <c r="D695" s="83">
        <f>SUM(D696)</f>
        <v>0</v>
      </c>
      <c r="E695" s="102">
        <f t="shared" si="566"/>
        <v>0</v>
      </c>
      <c r="F695" s="19">
        <f t="shared" si="566"/>
        <v>0</v>
      </c>
      <c r="G695" s="19">
        <f t="shared" si="566"/>
        <v>0</v>
      </c>
      <c r="H695" s="19">
        <f t="shared" si="566"/>
        <v>0</v>
      </c>
      <c r="I695" s="19">
        <f t="shared" si="566"/>
        <v>0</v>
      </c>
      <c r="J695" s="19">
        <f t="shared" si="566"/>
        <v>0</v>
      </c>
      <c r="K695" s="19">
        <f t="shared" si="566"/>
        <v>0</v>
      </c>
      <c r="L695" s="19">
        <f t="shared" si="566"/>
        <v>0</v>
      </c>
      <c r="M695" s="19">
        <f t="shared" si="566"/>
        <v>0</v>
      </c>
      <c r="N695" s="19">
        <f t="shared" si="566"/>
        <v>0</v>
      </c>
      <c r="O695" s="103">
        <f t="shared" si="566"/>
        <v>0</v>
      </c>
      <c r="P695" s="94">
        <f t="shared" si="526"/>
        <v>0</v>
      </c>
      <c r="Q695" s="19">
        <f t="shared" si="567"/>
        <v>0</v>
      </c>
      <c r="R695" s="19">
        <f t="shared" si="567"/>
        <v>0</v>
      </c>
      <c r="S695" s="94">
        <f t="shared" si="568"/>
        <v>0</v>
      </c>
    </row>
    <row r="696" spans="1:19" ht="38.25" hidden="1" x14ac:dyDescent="0.25">
      <c r="A696" s="39"/>
      <c r="B696" s="15">
        <v>522111</v>
      </c>
      <c r="C696" s="16" t="s">
        <v>631</v>
      </c>
      <c r="D696" s="104"/>
      <c r="E696" s="136"/>
      <c r="F696" s="137"/>
      <c r="G696" s="137"/>
      <c r="H696" s="137"/>
      <c r="I696" s="137"/>
      <c r="J696" s="137"/>
      <c r="K696" s="137"/>
      <c r="L696" s="137"/>
      <c r="M696" s="137"/>
      <c r="N696" s="137"/>
      <c r="O696" s="138"/>
      <c r="P696" s="94">
        <f t="shared" si="526"/>
        <v>0</v>
      </c>
      <c r="Q696" s="139"/>
      <c r="R696" s="138"/>
      <c r="S696" s="94">
        <f t="shared" si="568"/>
        <v>0</v>
      </c>
    </row>
    <row r="697" spans="1:19" s="117" customFormat="1" ht="25.5" hidden="1" x14ac:dyDescent="0.25">
      <c r="A697" s="159"/>
      <c r="B697" s="204">
        <v>523000</v>
      </c>
      <c r="C697" s="188" t="s">
        <v>507</v>
      </c>
      <c r="D697" s="185">
        <f>SUM(D698)</f>
        <v>0</v>
      </c>
      <c r="E697" s="118">
        <f t="shared" ref="E697:O699" si="569">SUM(E698)</f>
        <v>0</v>
      </c>
      <c r="F697" s="116">
        <f t="shared" si="569"/>
        <v>0</v>
      </c>
      <c r="G697" s="116">
        <f t="shared" si="569"/>
        <v>0</v>
      </c>
      <c r="H697" s="116">
        <f t="shared" si="569"/>
        <v>0</v>
      </c>
      <c r="I697" s="116">
        <f t="shared" si="569"/>
        <v>0</v>
      </c>
      <c r="J697" s="116">
        <f t="shared" si="569"/>
        <v>0</v>
      </c>
      <c r="K697" s="116">
        <f t="shared" si="569"/>
        <v>0</v>
      </c>
      <c r="L697" s="116">
        <f t="shared" si="569"/>
        <v>0</v>
      </c>
      <c r="M697" s="116">
        <f t="shared" si="569"/>
        <v>0</v>
      </c>
      <c r="N697" s="116">
        <f t="shared" si="569"/>
        <v>0</v>
      </c>
      <c r="O697" s="119">
        <f t="shared" si="569"/>
        <v>0</v>
      </c>
      <c r="P697" s="94">
        <f t="shared" si="526"/>
        <v>0</v>
      </c>
      <c r="Q697" s="116">
        <f t="shared" ref="Q697:R699" si="570">SUM(Q698)</f>
        <v>0</v>
      </c>
      <c r="R697" s="116">
        <f t="shared" si="570"/>
        <v>0</v>
      </c>
      <c r="S697" s="94">
        <f t="shared" si="568"/>
        <v>0</v>
      </c>
    </row>
    <row r="698" spans="1:19" s="117" customFormat="1" hidden="1" x14ac:dyDescent="0.25">
      <c r="A698" s="159"/>
      <c r="B698" s="205">
        <v>523100</v>
      </c>
      <c r="C698" s="189" t="s">
        <v>508</v>
      </c>
      <c r="D698" s="185">
        <f>SUM(D699)</f>
        <v>0</v>
      </c>
      <c r="E698" s="118">
        <f t="shared" si="569"/>
        <v>0</v>
      </c>
      <c r="F698" s="116">
        <f t="shared" si="569"/>
        <v>0</v>
      </c>
      <c r="G698" s="116">
        <f t="shared" si="569"/>
        <v>0</v>
      </c>
      <c r="H698" s="116">
        <f t="shared" si="569"/>
        <v>0</v>
      </c>
      <c r="I698" s="116">
        <f t="shared" si="569"/>
        <v>0</v>
      </c>
      <c r="J698" s="116">
        <f t="shared" si="569"/>
        <v>0</v>
      </c>
      <c r="K698" s="116">
        <f t="shared" si="569"/>
        <v>0</v>
      </c>
      <c r="L698" s="116">
        <f t="shared" si="569"/>
        <v>0</v>
      </c>
      <c r="M698" s="116">
        <f t="shared" si="569"/>
        <v>0</v>
      </c>
      <c r="N698" s="116">
        <f t="shared" si="569"/>
        <v>0</v>
      </c>
      <c r="O698" s="119">
        <f t="shared" si="569"/>
        <v>0</v>
      </c>
      <c r="P698" s="94">
        <f t="shared" si="526"/>
        <v>0</v>
      </c>
      <c r="Q698" s="116">
        <f t="shared" si="570"/>
        <v>0</v>
      </c>
      <c r="R698" s="116">
        <f t="shared" si="570"/>
        <v>0</v>
      </c>
      <c r="S698" s="94">
        <f t="shared" si="568"/>
        <v>0</v>
      </c>
    </row>
    <row r="699" spans="1:19" hidden="1" x14ac:dyDescent="0.25">
      <c r="A699" s="158"/>
      <c r="B699" s="206">
        <v>523110</v>
      </c>
      <c r="C699" s="190" t="s">
        <v>508</v>
      </c>
      <c r="D699" s="186">
        <f>SUM(D700)</f>
        <v>0</v>
      </c>
      <c r="E699" s="102">
        <f t="shared" si="569"/>
        <v>0</v>
      </c>
      <c r="F699" s="19">
        <f t="shared" si="569"/>
        <v>0</v>
      </c>
      <c r="G699" s="19">
        <f t="shared" si="569"/>
        <v>0</v>
      </c>
      <c r="H699" s="19">
        <f t="shared" si="569"/>
        <v>0</v>
      </c>
      <c r="I699" s="19">
        <f t="shared" si="569"/>
        <v>0</v>
      </c>
      <c r="J699" s="19">
        <f t="shared" si="569"/>
        <v>0</v>
      </c>
      <c r="K699" s="19">
        <f t="shared" si="569"/>
        <v>0</v>
      </c>
      <c r="L699" s="19">
        <f t="shared" si="569"/>
        <v>0</v>
      </c>
      <c r="M699" s="19">
        <f t="shared" si="569"/>
        <v>0</v>
      </c>
      <c r="N699" s="19">
        <f t="shared" si="569"/>
        <v>0</v>
      </c>
      <c r="O699" s="103">
        <f t="shared" si="569"/>
        <v>0</v>
      </c>
      <c r="P699" s="94">
        <f t="shared" si="526"/>
        <v>0</v>
      </c>
      <c r="Q699" s="19">
        <f t="shared" si="570"/>
        <v>0</v>
      </c>
      <c r="R699" s="19">
        <f t="shared" si="570"/>
        <v>0</v>
      </c>
      <c r="S699" s="94">
        <f t="shared" si="568"/>
        <v>0</v>
      </c>
    </row>
    <row r="700" spans="1:19" hidden="1" x14ac:dyDescent="0.25">
      <c r="A700" s="158"/>
      <c r="B700" s="207">
        <v>523111</v>
      </c>
      <c r="C700" s="191" t="s">
        <v>508</v>
      </c>
      <c r="D700" s="183"/>
      <c r="E700" s="136"/>
      <c r="F700" s="137"/>
      <c r="G700" s="137"/>
      <c r="H700" s="137"/>
      <c r="I700" s="137"/>
      <c r="J700" s="137"/>
      <c r="K700" s="137"/>
      <c r="L700" s="137"/>
      <c r="M700" s="137"/>
      <c r="N700" s="137"/>
      <c r="O700" s="193"/>
      <c r="P700" s="195">
        <f t="shared" si="526"/>
        <v>0</v>
      </c>
      <c r="Q700" s="196"/>
      <c r="R700" s="193"/>
      <c r="S700" s="192">
        <f t="shared" si="568"/>
        <v>0</v>
      </c>
    </row>
    <row r="701" spans="1:19" s="203" customFormat="1" hidden="1" x14ac:dyDescent="0.25">
      <c r="A701" s="209"/>
      <c r="B701" s="208">
        <v>541000</v>
      </c>
      <c r="C701" s="198" t="s">
        <v>620</v>
      </c>
      <c r="D701" s="199">
        <f>D702</f>
        <v>0</v>
      </c>
      <c r="E701" s="202">
        <f t="shared" ref="E701:O702" si="571">E702</f>
        <v>0</v>
      </c>
      <c r="F701" s="200">
        <f t="shared" si="571"/>
        <v>0</v>
      </c>
      <c r="G701" s="200">
        <f t="shared" si="571"/>
        <v>0</v>
      </c>
      <c r="H701" s="200">
        <f t="shared" si="571"/>
        <v>0</v>
      </c>
      <c r="I701" s="200">
        <f t="shared" si="571"/>
        <v>0</v>
      </c>
      <c r="J701" s="200">
        <f t="shared" si="571"/>
        <v>0</v>
      </c>
      <c r="K701" s="200">
        <f t="shared" si="571"/>
        <v>0</v>
      </c>
      <c r="L701" s="200">
        <f t="shared" si="571"/>
        <v>0</v>
      </c>
      <c r="M701" s="200">
        <f t="shared" si="571"/>
        <v>0</v>
      </c>
      <c r="N701" s="200">
        <f t="shared" si="571"/>
        <v>0</v>
      </c>
      <c r="O701" s="201">
        <f t="shared" si="571"/>
        <v>0</v>
      </c>
      <c r="P701" s="195">
        <f t="shared" si="526"/>
        <v>0</v>
      </c>
      <c r="Q701" s="200">
        <f t="shared" ref="Q701:R702" si="572">Q702</f>
        <v>0</v>
      </c>
      <c r="R701" s="200">
        <f t="shared" si="572"/>
        <v>0</v>
      </c>
      <c r="S701" s="192">
        <f t="shared" si="568"/>
        <v>0</v>
      </c>
    </row>
    <row r="702" spans="1:19" s="203" customFormat="1" hidden="1" x14ac:dyDescent="0.25">
      <c r="A702" s="209"/>
      <c r="B702" s="208">
        <v>541100</v>
      </c>
      <c r="C702" s="198" t="s">
        <v>621</v>
      </c>
      <c r="D702" s="199">
        <f>D703</f>
        <v>0</v>
      </c>
      <c r="E702" s="202">
        <f t="shared" si="571"/>
        <v>0</v>
      </c>
      <c r="F702" s="200">
        <f t="shared" si="571"/>
        <v>0</v>
      </c>
      <c r="G702" s="200">
        <f t="shared" si="571"/>
        <v>0</v>
      </c>
      <c r="H702" s="200">
        <f t="shared" si="571"/>
        <v>0</v>
      </c>
      <c r="I702" s="200">
        <f t="shared" si="571"/>
        <v>0</v>
      </c>
      <c r="J702" s="200">
        <f t="shared" si="571"/>
        <v>0</v>
      </c>
      <c r="K702" s="200">
        <f t="shared" si="571"/>
        <v>0</v>
      </c>
      <c r="L702" s="200">
        <f t="shared" si="571"/>
        <v>0</v>
      </c>
      <c r="M702" s="200">
        <f t="shared" si="571"/>
        <v>0</v>
      </c>
      <c r="N702" s="200">
        <f t="shared" si="571"/>
        <v>0</v>
      </c>
      <c r="O702" s="201">
        <f t="shared" si="571"/>
        <v>0</v>
      </c>
      <c r="P702" s="195">
        <f t="shared" si="526"/>
        <v>0</v>
      </c>
      <c r="Q702" s="200">
        <f t="shared" si="572"/>
        <v>0</v>
      </c>
      <c r="R702" s="200">
        <f t="shared" si="572"/>
        <v>0</v>
      </c>
      <c r="S702" s="192">
        <f t="shared" si="568"/>
        <v>0</v>
      </c>
    </row>
    <row r="703" spans="1:19" hidden="1" x14ac:dyDescent="0.25">
      <c r="A703" s="158"/>
      <c r="B703" s="206">
        <v>541110</v>
      </c>
      <c r="C703" s="190" t="s">
        <v>622</v>
      </c>
      <c r="D703" s="83">
        <f>SUM(D704:D708)</f>
        <v>0</v>
      </c>
      <c r="E703" s="102">
        <f t="shared" ref="E703:O703" si="573">SUM(E704:E708)</f>
        <v>0</v>
      </c>
      <c r="F703" s="19">
        <f t="shared" si="573"/>
        <v>0</v>
      </c>
      <c r="G703" s="19">
        <f t="shared" si="573"/>
        <v>0</v>
      </c>
      <c r="H703" s="19">
        <f t="shared" si="573"/>
        <v>0</v>
      </c>
      <c r="I703" s="19">
        <f t="shared" si="573"/>
        <v>0</v>
      </c>
      <c r="J703" s="19">
        <f t="shared" si="573"/>
        <v>0</v>
      </c>
      <c r="K703" s="19">
        <f t="shared" si="573"/>
        <v>0</v>
      </c>
      <c r="L703" s="19">
        <f t="shared" si="573"/>
        <v>0</v>
      </c>
      <c r="M703" s="19">
        <f t="shared" si="573"/>
        <v>0</v>
      </c>
      <c r="N703" s="19">
        <f t="shared" si="573"/>
        <v>0</v>
      </c>
      <c r="O703" s="103">
        <f t="shared" si="573"/>
        <v>0</v>
      </c>
      <c r="P703" s="195">
        <f t="shared" si="526"/>
        <v>0</v>
      </c>
      <c r="Q703" s="19">
        <f>SUM(Q704:Q708)</f>
        <v>0</v>
      </c>
      <c r="R703" s="19">
        <f t="shared" ref="R703" si="574">SUM(R704:R708)</f>
        <v>0</v>
      </c>
      <c r="S703" s="192">
        <f t="shared" si="568"/>
        <v>0</v>
      </c>
    </row>
    <row r="704" spans="1:19" ht="38.25" hidden="1" x14ac:dyDescent="0.25">
      <c r="A704" s="158"/>
      <c r="B704" s="206">
        <v>541111</v>
      </c>
      <c r="C704" s="190" t="s">
        <v>627</v>
      </c>
      <c r="D704" s="104"/>
      <c r="E704" s="105"/>
      <c r="F704" s="106"/>
      <c r="G704" s="106"/>
      <c r="H704" s="106"/>
      <c r="I704" s="106"/>
      <c r="J704" s="106"/>
      <c r="K704" s="106"/>
      <c r="L704" s="106"/>
      <c r="M704" s="106"/>
      <c r="N704" s="106"/>
      <c r="O704" s="194"/>
      <c r="P704" s="195">
        <f t="shared" si="526"/>
        <v>0</v>
      </c>
      <c r="Q704" s="197"/>
      <c r="R704" s="194"/>
      <c r="S704" s="192">
        <f t="shared" si="568"/>
        <v>0</v>
      </c>
    </row>
    <row r="705" spans="1:19" hidden="1" x14ac:dyDescent="0.25">
      <c r="A705" s="158"/>
      <c r="B705" s="206">
        <v>541112</v>
      </c>
      <c r="C705" s="190" t="s">
        <v>623</v>
      </c>
      <c r="D705" s="104"/>
      <c r="E705" s="105"/>
      <c r="F705" s="106"/>
      <c r="G705" s="106"/>
      <c r="H705" s="106"/>
      <c r="I705" s="106"/>
      <c r="J705" s="106"/>
      <c r="K705" s="106"/>
      <c r="L705" s="106"/>
      <c r="M705" s="106"/>
      <c r="N705" s="106"/>
      <c r="O705" s="194"/>
      <c r="P705" s="195">
        <f t="shared" si="526"/>
        <v>0</v>
      </c>
      <c r="Q705" s="197"/>
      <c r="R705" s="194"/>
      <c r="S705" s="192">
        <f t="shared" si="568"/>
        <v>0</v>
      </c>
    </row>
    <row r="706" spans="1:19" ht="25.5" hidden="1" x14ac:dyDescent="0.25">
      <c r="A706" s="158"/>
      <c r="B706" s="206">
        <v>541113</v>
      </c>
      <c r="C706" s="190" t="s">
        <v>624</v>
      </c>
      <c r="D706" s="104"/>
      <c r="E706" s="105"/>
      <c r="F706" s="106"/>
      <c r="G706" s="106"/>
      <c r="H706" s="106"/>
      <c r="I706" s="106"/>
      <c r="J706" s="106"/>
      <c r="K706" s="106"/>
      <c r="L706" s="106"/>
      <c r="M706" s="106"/>
      <c r="N706" s="106"/>
      <c r="O706" s="194"/>
      <c r="P706" s="195">
        <f t="shared" si="526"/>
        <v>0</v>
      </c>
      <c r="Q706" s="197"/>
      <c r="R706" s="194"/>
      <c r="S706" s="192">
        <f t="shared" si="568"/>
        <v>0</v>
      </c>
    </row>
    <row r="707" spans="1:19" ht="25.5" hidden="1" x14ac:dyDescent="0.25">
      <c r="A707" s="158"/>
      <c r="B707" s="206">
        <v>541114</v>
      </c>
      <c r="C707" s="190" t="s">
        <v>625</v>
      </c>
      <c r="D707" s="104"/>
      <c r="E707" s="105"/>
      <c r="F707" s="106"/>
      <c r="G707" s="106"/>
      <c r="H707" s="106"/>
      <c r="I707" s="106"/>
      <c r="J707" s="106"/>
      <c r="K707" s="106"/>
      <c r="L707" s="106"/>
      <c r="M707" s="106"/>
      <c r="N707" s="106"/>
      <c r="O707" s="194"/>
      <c r="P707" s="195">
        <f t="shared" si="526"/>
        <v>0</v>
      </c>
      <c r="Q707" s="197"/>
      <c r="R707" s="194"/>
      <c r="S707" s="192">
        <f t="shared" si="568"/>
        <v>0</v>
      </c>
    </row>
    <row r="708" spans="1:19" ht="26.25" hidden="1" thickBot="1" x14ac:dyDescent="0.3">
      <c r="A708" s="158"/>
      <c r="B708" s="206">
        <v>541115</v>
      </c>
      <c r="C708" s="190" t="s">
        <v>626</v>
      </c>
      <c r="D708" s="104"/>
      <c r="E708" s="105"/>
      <c r="F708" s="106"/>
      <c r="G708" s="106"/>
      <c r="H708" s="106"/>
      <c r="I708" s="106"/>
      <c r="J708" s="106"/>
      <c r="K708" s="106"/>
      <c r="L708" s="106"/>
      <c r="M708" s="106"/>
      <c r="N708" s="106"/>
      <c r="O708" s="194"/>
      <c r="P708" s="195">
        <f t="shared" si="526"/>
        <v>0</v>
      </c>
      <c r="Q708" s="197"/>
      <c r="R708" s="194"/>
      <c r="S708" s="192">
        <f t="shared" si="568"/>
        <v>0</v>
      </c>
    </row>
    <row r="709" spans="1:19" ht="16.5" hidden="1" thickBot="1" x14ac:dyDescent="0.3">
      <c r="A709" s="210"/>
      <c r="B709" s="211"/>
      <c r="C709" s="133" t="s">
        <v>18</v>
      </c>
      <c r="D709" s="95">
        <f t="shared" ref="D709:O709" si="575">D592+D631+D693+D697+D676+D671+D701</f>
        <v>0</v>
      </c>
      <c r="E709" s="96">
        <f t="shared" si="575"/>
        <v>0</v>
      </c>
      <c r="F709" s="97">
        <f t="shared" si="575"/>
        <v>0</v>
      </c>
      <c r="G709" s="97">
        <f t="shared" si="575"/>
        <v>0</v>
      </c>
      <c r="H709" s="97">
        <f t="shared" si="575"/>
        <v>0</v>
      </c>
      <c r="I709" s="97">
        <f t="shared" si="575"/>
        <v>0</v>
      </c>
      <c r="J709" s="97">
        <f t="shared" si="575"/>
        <v>0</v>
      </c>
      <c r="K709" s="97">
        <f t="shared" si="575"/>
        <v>0</v>
      </c>
      <c r="L709" s="97">
        <f t="shared" si="575"/>
        <v>0</v>
      </c>
      <c r="M709" s="97">
        <f t="shared" si="575"/>
        <v>0</v>
      </c>
      <c r="N709" s="97">
        <f t="shared" si="575"/>
        <v>0</v>
      </c>
      <c r="O709" s="98">
        <f t="shared" si="575"/>
        <v>0</v>
      </c>
      <c r="P709" s="95">
        <f t="shared" si="526"/>
        <v>0</v>
      </c>
      <c r="Q709" s="97">
        <f>Q592+Q631+Q693+Q697+Q676+Q671+Q701</f>
        <v>0</v>
      </c>
      <c r="R709" s="97">
        <f>R592+R631+R693+R697+R676+R671+R701</f>
        <v>0</v>
      </c>
      <c r="S709" s="95">
        <f t="shared" si="568"/>
        <v>0</v>
      </c>
    </row>
    <row r="710" spans="1:19" ht="16.5" thickBot="1" x14ac:dyDescent="0.3">
      <c r="A710" s="184"/>
      <c r="B710" s="213"/>
      <c r="C710" s="212" t="s">
        <v>18</v>
      </c>
      <c r="D710" s="187">
        <f t="shared" ref="D710:O710" si="576">D591+D709</f>
        <v>26820000</v>
      </c>
      <c r="E710" s="96">
        <f t="shared" si="576"/>
        <v>28370000</v>
      </c>
      <c r="F710" s="97">
        <f t="shared" si="576"/>
        <v>0</v>
      </c>
      <c r="G710" s="97">
        <f t="shared" si="576"/>
        <v>0</v>
      </c>
      <c r="H710" s="97">
        <f t="shared" si="576"/>
        <v>0</v>
      </c>
      <c r="I710" s="97">
        <f t="shared" si="576"/>
        <v>0</v>
      </c>
      <c r="J710" s="97">
        <f t="shared" si="576"/>
        <v>0</v>
      </c>
      <c r="K710" s="97">
        <f t="shared" si="576"/>
        <v>0</v>
      </c>
      <c r="L710" s="97">
        <f t="shared" si="576"/>
        <v>0</v>
      </c>
      <c r="M710" s="97">
        <f t="shared" si="576"/>
        <v>0</v>
      </c>
      <c r="N710" s="97">
        <f t="shared" si="576"/>
        <v>0</v>
      </c>
      <c r="O710" s="98">
        <f t="shared" si="576"/>
        <v>0</v>
      </c>
      <c r="P710" s="134">
        <f t="shared" si="526"/>
        <v>28370000</v>
      </c>
      <c r="Q710" s="135">
        <f>Q591+Q709</f>
        <v>29700000</v>
      </c>
      <c r="R710" s="135">
        <f>R591+R709</f>
        <v>29700000</v>
      </c>
      <c r="S710" s="134">
        <f t="shared" si="568"/>
        <v>87770000</v>
      </c>
    </row>
    <row r="711" spans="1:19" ht="14.25" customHeight="1" thickBot="1" x14ac:dyDescent="0.3"/>
    <row r="712" spans="1:19" ht="27" customHeight="1" x14ac:dyDescent="0.25">
      <c r="A712" s="282" t="s">
        <v>475</v>
      </c>
      <c r="B712" s="270"/>
      <c r="C712" s="270"/>
      <c r="D712" s="270"/>
      <c r="E712" s="270"/>
      <c r="F712" s="270"/>
      <c r="G712" s="270"/>
      <c r="H712" s="270"/>
      <c r="I712" s="270"/>
      <c r="J712" s="270"/>
      <c r="K712" s="270"/>
      <c r="L712" s="270"/>
      <c r="M712" s="270"/>
      <c r="N712" s="270"/>
      <c r="O712" s="270" t="s">
        <v>724</v>
      </c>
      <c r="P712" s="270" t="s">
        <v>704</v>
      </c>
      <c r="Q712" s="270" t="s">
        <v>712</v>
      </c>
      <c r="R712" s="270" t="s">
        <v>725</v>
      </c>
      <c r="S712" s="288" t="s">
        <v>721</v>
      </c>
    </row>
    <row r="713" spans="1:19" ht="52.5" customHeight="1" thickBot="1" x14ac:dyDescent="0.3">
      <c r="A713" s="290" t="s">
        <v>476</v>
      </c>
      <c r="B713" s="291"/>
      <c r="C713" s="291"/>
      <c r="D713" s="291" t="s">
        <v>40</v>
      </c>
      <c r="E713" s="291"/>
      <c r="F713" s="291"/>
      <c r="G713" s="291"/>
      <c r="H713" s="291"/>
      <c r="I713" s="291"/>
      <c r="J713" s="291"/>
      <c r="K713" s="291"/>
      <c r="L713" s="291"/>
      <c r="M713" s="291"/>
      <c r="N713" s="291"/>
      <c r="O713" s="287"/>
      <c r="P713" s="287"/>
      <c r="Q713" s="287"/>
      <c r="R713" s="287"/>
      <c r="S713" s="289"/>
    </row>
    <row r="714" spans="1:19" x14ac:dyDescent="0.25">
      <c r="A714" s="284" t="s">
        <v>477</v>
      </c>
      <c r="B714" s="285"/>
      <c r="C714" s="285"/>
      <c r="D714" s="286" t="s">
        <v>726</v>
      </c>
      <c r="E714" s="286"/>
      <c r="F714" s="286"/>
      <c r="G714" s="286"/>
      <c r="H714" s="286"/>
      <c r="I714" s="286"/>
      <c r="J714" s="286"/>
      <c r="K714" s="286"/>
      <c r="L714" s="286"/>
      <c r="M714" s="286"/>
      <c r="N714" s="286"/>
      <c r="O714" s="99">
        <f>D710</f>
        <v>26820000</v>
      </c>
      <c r="P714" s="99">
        <f>SUM(E710)</f>
        <v>28370000</v>
      </c>
      <c r="Q714" s="99">
        <f>Q710</f>
        <v>29700000</v>
      </c>
      <c r="R714" s="99">
        <f>R710</f>
        <v>29700000</v>
      </c>
      <c r="S714" s="101">
        <f>SUM(P714:R714)</f>
        <v>87770000</v>
      </c>
    </row>
    <row r="715" spans="1:19" x14ac:dyDescent="0.25">
      <c r="A715" s="276" t="s">
        <v>479</v>
      </c>
      <c r="B715" s="277"/>
      <c r="C715" s="277"/>
      <c r="D715" s="278" t="s">
        <v>529</v>
      </c>
      <c r="E715" s="278"/>
      <c r="F715" s="278"/>
      <c r="G715" s="278"/>
      <c r="H715" s="278"/>
      <c r="I715" s="278"/>
      <c r="J715" s="278"/>
      <c r="K715" s="278"/>
      <c r="L715" s="278"/>
      <c r="M715" s="278"/>
      <c r="N715" s="278"/>
      <c r="O715" s="100"/>
      <c r="P715" s="100">
        <f>SUM(F710)</f>
        <v>0</v>
      </c>
      <c r="Q715" s="100"/>
      <c r="R715" s="100"/>
      <c r="S715" s="101">
        <f t="shared" ref="S715:S724" si="577">SUM(P715:R715)</f>
        <v>0</v>
      </c>
    </row>
    <row r="716" spans="1:19" x14ac:dyDescent="0.25">
      <c r="A716" s="276" t="s">
        <v>480</v>
      </c>
      <c r="B716" s="277"/>
      <c r="C716" s="277"/>
      <c r="D716" s="278" t="s">
        <v>481</v>
      </c>
      <c r="E716" s="278"/>
      <c r="F716" s="278"/>
      <c r="G716" s="278"/>
      <c r="H716" s="278"/>
      <c r="I716" s="278"/>
      <c r="J716" s="278"/>
      <c r="K716" s="278"/>
      <c r="L716" s="278"/>
      <c r="M716" s="278"/>
      <c r="N716" s="278"/>
      <c r="O716" s="100"/>
      <c r="P716" s="100">
        <f>SUM(G710)</f>
        <v>0</v>
      </c>
      <c r="Q716" s="100"/>
      <c r="R716" s="100"/>
      <c r="S716" s="101">
        <f t="shared" si="577"/>
        <v>0</v>
      </c>
    </row>
    <row r="717" spans="1:19" x14ac:dyDescent="0.25">
      <c r="A717" s="276" t="s">
        <v>482</v>
      </c>
      <c r="B717" s="277"/>
      <c r="C717" s="277"/>
      <c r="D717" s="278" t="s">
        <v>483</v>
      </c>
      <c r="E717" s="278"/>
      <c r="F717" s="278"/>
      <c r="G717" s="278"/>
      <c r="H717" s="278"/>
      <c r="I717" s="278"/>
      <c r="J717" s="278"/>
      <c r="K717" s="278"/>
      <c r="L717" s="278"/>
      <c r="M717" s="278"/>
      <c r="N717" s="278"/>
      <c r="O717" s="100"/>
      <c r="P717" s="100">
        <f>SUM(H710)</f>
        <v>0</v>
      </c>
      <c r="Q717" s="100"/>
      <c r="R717" s="100"/>
      <c r="S717" s="101">
        <f t="shared" si="577"/>
        <v>0</v>
      </c>
    </row>
    <row r="718" spans="1:19" x14ac:dyDescent="0.25">
      <c r="A718" s="276" t="s">
        <v>484</v>
      </c>
      <c r="B718" s="277"/>
      <c r="C718" s="277"/>
      <c r="D718" s="278" t="s">
        <v>530</v>
      </c>
      <c r="E718" s="278"/>
      <c r="F718" s="278"/>
      <c r="G718" s="278"/>
      <c r="H718" s="278"/>
      <c r="I718" s="278"/>
      <c r="J718" s="278"/>
      <c r="K718" s="278"/>
      <c r="L718" s="278"/>
      <c r="M718" s="278"/>
      <c r="N718" s="278"/>
      <c r="O718" s="100"/>
      <c r="P718" s="100">
        <f>SUM(I710)</f>
        <v>0</v>
      </c>
      <c r="Q718" s="100"/>
      <c r="R718" s="100"/>
      <c r="S718" s="101">
        <f t="shared" si="577"/>
        <v>0</v>
      </c>
    </row>
    <row r="719" spans="1:19" x14ac:dyDescent="0.25">
      <c r="A719" s="276" t="s">
        <v>485</v>
      </c>
      <c r="B719" s="277"/>
      <c r="C719" s="277"/>
      <c r="D719" s="278" t="s">
        <v>531</v>
      </c>
      <c r="E719" s="278"/>
      <c r="F719" s="278"/>
      <c r="G719" s="278"/>
      <c r="H719" s="278"/>
      <c r="I719" s="278"/>
      <c r="J719" s="278"/>
      <c r="K719" s="278"/>
      <c r="L719" s="278"/>
      <c r="M719" s="278"/>
      <c r="N719" s="278"/>
      <c r="O719" s="100"/>
      <c r="P719" s="100">
        <f>SUM(J710)</f>
        <v>0</v>
      </c>
      <c r="Q719" s="100"/>
      <c r="R719" s="100"/>
      <c r="S719" s="101">
        <f t="shared" si="577"/>
        <v>0</v>
      </c>
    </row>
    <row r="720" spans="1:19" x14ac:dyDescent="0.25">
      <c r="A720" s="276" t="s">
        <v>486</v>
      </c>
      <c r="B720" s="277"/>
      <c r="C720" s="277"/>
      <c r="D720" s="278" t="s">
        <v>491</v>
      </c>
      <c r="E720" s="278"/>
      <c r="F720" s="278"/>
      <c r="G720" s="278"/>
      <c r="H720" s="278"/>
      <c r="I720" s="278"/>
      <c r="J720" s="278"/>
      <c r="K720" s="278"/>
      <c r="L720" s="278"/>
      <c r="M720" s="278"/>
      <c r="N720" s="278"/>
      <c r="O720" s="100"/>
      <c r="P720" s="100">
        <f>SUM(K710)</f>
        <v>0</v>
      </c>
      <c r="Q720" s="100"/>
      <c r="R720" s="100"/>
      <c r="S720" s="101">
        <f t="shared" si="577"/>
        <v>0</v>
      </c>
    </row>
    <row r="721" spans="1:19" x14ac:dyDescent="0.25">
      <c r="A721" s="276" t="s">
        <v>487</v>
      </c>
      <c r="B721" s="277"/>
      <c r="C721" s="277"/>
      <c r="D721" s="278" t="s">
        <v>492</v>
      </c>
      <c r="E721" s="278"/>
      <c r="F721" s="278"/>
      <c r="G721" s="278"/>
      <c r="H721" s="278"/>
      <c r="I721" s="278"/>
      <c r="J721" s="278"/>
      <c r="K721" s="278"/>
      <c r="L721" s="278"/>
      <c r="M721" s="278"/>
      <c r="N721" s="278"/>
      <c r="O721" s="100"/>
      <c r="P721" s="100">
        <f>SUM(L710)</f>
        <v>0</v>
      </c>
      <c r="Q721" s="100"/>
      <c r="R721" s="100"/>
      <c r="S721" s="101">
        <f t="shared" si="577"/>
        <v>0</v>
      </c>
    </row>
    <row r="722" spans="1:19" x14ac:dyDescent="0.25">
      <c r="A722" s="276" t="s">
        <v>488</v>
      </c>
      <c r="B722" s="277"/>
      <c r="C722" s="277"/>
      <c r="D722" s="278" t="s">
        <v>638</v>
      </c>
      <c r="E722" s="278"/>
      <c r="F722" s="278"/>
      <c r="G722" s="278"/>
      <c r="H722" s="278"/>
      <c r="I722" s="278"/>
      <c r="J722" s="278"/>
      <c r="K722" s="278"/>
      <c r="L722" s="278"/>
      <c r="M722" s="278"/>
      <c r="N722" s="278"/>
      <c r="O722" s="100"/>
      <c r="P722" s="100">
        <f>SUM(M710)</f>
        <v>0</v>
      </c>
      <c r="Q722" s="100"/>
      <c r="R722" s="100"/>
      <c r="S722" s="101">
        <f t="shared" si="577"/>
        <v>0</v>
      </c>
    </row>
    <row r="723" spans="1:19" x14ac:dyDescent="0.25">
      <c r="A723" s="276" t="s">
        <v>489</v>
      </c>
      <c r="B723" s="277"/>
      <c r="C723" s="277"/>
      <c r="D723" s="278" t="s">
        <v>727</v>
      </c>
      <c r="E723" s="278"/>
      <c r="F723" s="278"/>
      <c r="G723" s="278"/>
      <c r="H723" s="278"/>
      <c r="I723" s="278"/>
      <c r="J723" s="278"/>
      <c r="K723" s="278"/>
      <c r="L723" s="278"/>
      <c r="M723" s="278"/>
      <c r="N723" s="278"/>
      <c r="O723" s="100"/>
      <c r="P723" s="100">
        <f>SUM(N710)</f>
        <v>0</v>
      </c>
      <c r="Q723" s="100"/>
      <c r="R723" s="100"/>
      <c r="S723" s="101">
        <f t="shared" si="577"/>
        <v>0</v>
      </c>
    </row>
    <row r="724" spans="1:19" x14ac:dyDescent="0.25">
      <c r="A724" s="276" t="s">
        <v>490</v>
      </c>
      <c r="B724" s="277"/>
      <c r="C724" s="277"/>
      <c r="D724" s="278" t="s">
        <v>493</v>
      </c>
      <c r="E724" s="278"/>
      <c r="F724" s="278"/>
      <c r="G724" s="278"/>
      <c r="H724" s="278"/>
      <c r="I724" s="278"/>
      <c r="J724" s="278"/>
      <c r="K724" s="278"/>
      <c r="L724" s="278"/>
      <c r="M724" s="278"/>
      <c r="N724" s="278"/>
      <c r="O724" s="100"/>
      <c r="P724" s="100">
        <f>SUM(O710)</f>
        <v>0</v>
      </c>
      <c r="Q724" s="3"/>
      <c r="R724" s="3"/>
      <c r="S724" s="101">
        <f t="shared" si="577"/>
        <v>0</v>
      </c>
    </row>
    <row r="725" spans="1:19" ht="16.5" thickBot="1" x14ac:dyDescent="0.3">
      <c r="A725" s="279" t="s">
        <v>18</v>
      </c>
      <c r="B725" s="280"/>
      <c r="C725" s="280"/>
      <c r="D725" s="280"/>
      <c r="E725" s="280"/>
      <c r="F725" s="280"/>
      <c r="G725" s="280"/>
      <c r="H725" s="280"/>
      <c r="I725" s="280"/>
      <c r="J725" s="280"/>
      <c r="K725" s="280"/>
      <c r="L725" s="280"/>
      <c r="M725" s="280"/>
      <c r="N725" s="281"/>
      <c r="O725" s="157">
        <f>SUM(O714:O724)</f>
        <v>26820000</v>
      </c>
      <c r="P725" s="157">
        <f>SUM(P714:P724)</f>
        <v>28370000</v>
      </c>
      <c r="Q725" s="157">
        <f t="shared" ref="Q725:S725" si="578">SUM(Q714:Q724)</f>
        <v>29700000</v>
      </c>
      <c r="R725" s="157">
        <f t="shared" si="578"/>
        <v>29700000</v>
      </c>
      <c r="S725" s="157">
        <f t="shared" si="578"/>
        <v>87770000</v>
      </c>
    </row>
    <row r="726" spans="1:19" ht="39.75" customHeight="1" thickBot="1" x14ac:dyDescent="0.3"/>
    <row r="727" spans="1:19" ht="34.5" customHeight="1" x14ac:dyDescent="0.25">
      <c r="A727" s="282"/>
      <c r="B727" s="270" t="s">
        <v>532</v>
      </c>
      <c r="C727" s="272"/>
      <c r="D727" s="274" t="s">
        <v>722</v>
      </c>
      <c r="E727" s="229"/>
      <c r="F727" s="233"/>
      <c r="G727" s="270" t="s">
        <v>705</v>
      </c>
      <c r="H727" s="270"/>
      <c r="I727" s="270"/>
      <c r="J727" s="270"/>
      <c r="K727" s="270"/>
      <c r="L727" s="270"/>
      <c r="M727" s="270"/>
      <c r="N727" s="270"/>
      <c r="O727" s="270"/>
      <c r="P727" s="270"/>
      <c r="Q727" s="270" t="s">
        <v>713</v>
      </c>
      <c r="R727" s="272" t="s">
        <v>723</v>
      </c>
      <c r="S727" s="274" t="s">
        <v>721</v>
      </c>
    </row>
    <row r="728" spans="1:19" ht="32.25" customHeight="1" thickBot="1" x14ac:dyDescent="0.3">
      <c r="A728" s="283"/>
      <c r="B728" s="237" t="s">
        <v>39</v>
      </c>
      <c r="C728" s="235" t="s">
        <v>40</v>
      </c>
      <c r="D728" s="275"/>
      <c r="E728" s="234" t="s">
        <v>27</v>
      </c>
      <c r="F728" s="237" t="s">
        <v>28</v>
      </c>
      <c r="G728" s="237" t="s">
        <v>29</v>
      </c>
      <c r="H728" s="237" t="s">
        <v>30</v>
      </c>
      <c r="I728" s="237" t="s">
        <v>31</v>
      </c>
      <c r="J728" s="237" t="s">
        <v>32</v>
      </c>
      <c r="K728" s="237" t="s">
        <v>37</v>
      </c>
      <c r="L728" s="237" t="s">
        <v>36</v>
      </c>
      <c r="M728" s="237" t="s">
        <v>33</v>
      </c>
      <c r="N728" s="237" t="s">
        <v>34</v>
      </c>
      <c r="O728" s="235" t="s">
        <v>35</v>
      </c>
      <c r="P728" s="236" t="s">
        <v>18</v>
      </c>
      <c r="Q728" s="271"/>
      <c r="R728" s="273"/>
      <c r="S728" s="275"/>
    </row>
    <row r="729" spans="1:19" ht="47.25" hidden="1" x14ac:dyDescent="0.25">
      <c r="A729" s="168"/>
      <c r="B729" s="218" t="s">
        <v>640</v>
      </c>
      <c r="C729" s="214" t="s">
        <v>641</v>
      </c>
      <c r="D729" s="163"/>
      <c r="E729" s="163"/>
      <c r="F729" s="163"/>
      <c r="G729" s="163"/>
      <c r="H729" s="163"/>
      <c r="I729" s="163"/>
      <c r="J729" s="163"/>
      <c r="K729" s="163"/>
      <c r="L729" s="163"/>
      <c r="M729" s="163"/>
      <c r="N729" s="163"/>
      <c r="O729" s="163"/>
      <c r="P729" s="164">
        <f>SUM(E729:O729)</f>
        <v>0</v>
      </c>
      <c r="Q729" s="163"/>
      <c r="R729" s="163"/>
      <c r="S729" s="160">
        <f>SUM(P729:R729)</f>
        <v>0</v>
      </c>
    </row>
    <row r="730" spans="1:19" ht="63" hidden="1" x14ac:dyDescent="0.25">
      <c r="A730" s="169"/>
      <c r="B730" s="219" t="s">
        <v>642</v>
      </c>
      <c r="C730" s="215" t="s">
        <v>643</v>
      </c>
      <c r="D730" s="100"/>
      <c r="E730" s="100"/>
      <c r="F730" s="100"/>
      <c r="G730" s="100"/>
      <c r="H730" s="100"/>
      <c r="I730" s="100"/>
      <c r="J730" s="100"/>
      <c r="K730" s="100"/>
      <c r="L730" s="100"/>
      <c r="M730" s="100"/>
      <c r="N730" s="100"/>
      <c r="O730" s="100"/>
      <c r="P730" s="165">
        <f t="shared" ref="P730:P744" si="579">SUM(E730:O730)</f>
        <v>0</v>
      </c>
      <c r="Q730" s="100"/>
      <c r="R730" s="100"/>
      <c r="S730" s="161">
        <f t="shared" ref="S730:S744" si="580">SUM(P730:R730)</f>
        <v>0</v>
      </c>
    </row>
    <row r="731" spans="1:19" ht="47.25" hidden="1" x14ac:dyDescent="0.25">
      <c r="A731" s="169"/>
      <c r="B731" s="219" t="s">
        <v>644</v>
      </c>
      <c r="C731" s="215" t="s">
        <v>645</v>
      </c>
      <c r="D731" s="100"/>
      <c r="E731" s="100"/>
      <c r="F731" s="100"/>
      <c r="G731" s="100"/>
      <c r="H731" s="100"/>
      <c r="I731" s="100">
        <f>I710</f>
        <v>0</v>
      </c>
      <c r="J731" s="100"/>
      <c r="K731" s="100"/>
      <c r="L731" s="100"/>
      <c r="M731" s="100"/>
      <c r="N731" s="100"/>
      <c r="O731" s="100"/>
      <c r="P731" s="165">
        <f t="shared" si="579"/>
        <v>0</v>
      </c>
      <c r="Q731" s="100"/>
      <c r="R731" s="100"/>
      <c r="S731" s="161">
        <f t="shared" si="580"/>
        <v>0</v>
      </c>
    </row>
    <row r="732" spans="1:19" ht="16.5" thickBot="1" x14ac:dyDescent="0.3">
      <c r="A732" s="169"/>
      <c r="B732" s="219" t="s">
        <v>636</v>
      </c>
      <c r="C732" s="215" t="s">
        <v>478</v>
      </c>
      <c r="D732" s="100">
        <f>D710</f>
        <v>26820000</v>
      </c>
      <c r="E732" s="100">
        <f>E710</f>
        <v>28370000</v>
      </c>
      <c r="F732" s="100"/>
      <c r="G732" s="100"/>
      <c r="H732" s="100"/>
      <c r="I732" s="100"/>
      <c r="J732" s="100"/>
      <c r="K732" s="100"/>
      <c r="L732" s="100"/>
      <c r="M732" s="100"/>
      <c r="N732" s="100"/>
      <c r="O732" s="100"/>
      <c r="P732" s="165">
        <f t="shared" si="579"/>
        <v>28370000</v>
      </c>
      <c r="Q732" s="100">
        <f>Q710</f>
        <v>29700000</v>
      </c>
      <c r="R732" s="100">
        <f>R710</f>
        <v>29700000</v>
      </c>
      <c r="S732" s="161">
        <f t="shared" si="580"/>
        <v>87770000</v>
      </c>
    </row>
    <row r="733" spans="1:19" ht="31.5" hidden="1" x14ac:dyDescent="0.25">
      <c r="A733" s="169"/>
      <c r="B733" s="170" t="s">
        <v>646</v>
      </c>
      <c r="C733" s="215" t="s">
        <v>648</v>
      </c>
      <c r="D733" s="100"/>
      <c r="E733" s="100"/>
      <c r="F733" s="100"/>
      <c r="G733" s="100"/>
      <c r="H733" s="100"/>
      <c r="I733" s="100"/>
      <c r="J733" s="100"/>
      <c r="K733" s="100"/>
      <c r="L733" s="100"/>
      <c r="M733" s="100"/>
      <c r="N733" s="100"/>
      <c r="O733" s="100"/>
      <c r="P733" s="165">
        <f>SUM(E733:O733)</f>
        <v>0</v>
      </c>
      <c r="Q733" s="100"/>
      <c r="R733" s="100"/>
      <c r="S733" s="161">
        <f t="shared" si="580"/>
        <v>0</v>
      </c>
    </row>
    <row r="734" spans="1:19" ht="47.25" hidden="1" x14ac:dyDescent="0.25">
      <c r="A734" s="169"/>
      <c r="B734" s="170" t="s">
        <v>637</v>
      </c>
      <c r="C734" s="215" t="s">
        <v>638</v>
      </c>
      <c r="D734" s="100"/>
      <c r="E734" s="100"/>
      <c r="F734" s="100"/>
      <c r="G734" s="100"/>
      <c r="H734" s="100"/>
      <c r="I734" s="100"/>
      <c r="J734" s="100"/>
      <c r="K734" s="100"/>
      <c r="L734" s="100"/>
      <c r="M734" s="100">
        <f>M710</f>
        <v>0</v>
      </c>
      <c r="N734" s="100"/>
      <c r="O734" s="100"/>
      <c r="P734" s="165">
        <f t="shared" si="579"/>
        <v>0</v>
      </c>
      <c r="Q734" s="100"/>
      <c r="R734" s="100"/>
      <c r="S734" s="161">
        <f t="shared" si="580"/>
        <v>0</v>
      </c>
    </row>
    <row r="735" spans="1:19" hidden="1" x14ac:dyDescent="0.25">
      <c r="A735" s="169"/>
      <c r="B735" s="170"/>
      <c r="C735" s="215"/>
      <c r="D735" s="100"/>
      <c r="E735" s="100"/>
      <c r="F735" s="100"/>
      <c r="G735" s="100"/>
      <c r="H735" s="100"/>
      <c r="I735" s="100"/>
      <c r="J735" s="100"/>
      <c r="K735" s="100"/>
      <c r="L735" s="100"/>
      <c r="M735" s="100"/>
      <c r="N735" s="100"/>
      <c r="O735" s="100"/>
      <c r="P735" s="165">
        <f t="shared" si="579"/>
        <v>0</v>
      </c>
      <c r="Q735" s="100"/>
      <c r="R735" s="100"/>
      <c r="S735" s="161">
        <f t="shared" si="580"/>
        <v>0</v>
      </c>
    </row>
    <row r="736" spans="1:19" hidden="1" x14ac:dyDescent="0.25">
      <c r="A736" s="169"/>
      <c r="B736" s="170"/>
      <c r="C736" s="215"/>
      <c r="D736" s="100"/>
      <c r="E736" s="100"/>
      <c r="F736" s="100"/>
      <c r="G736" s="100"/>
      <c r="H736" s="100"/>
      <c r="I736" s="100"/>
      <c r="J736" s="100"/>
      <c r="K736" s="100"/>
      <c r="L736" s="100"/>
      <c r="M736" s="100"/>
      <c r="N736" s="100"/>
      <c r="O736" s="100"/>
      <c r="P736" s="165">
        <f t="shared" si="579"/>
        <v>0</v>
      </c>
      <c r="Q736" s="100"/>
      <c r="R736" s="100"/>
      <c r="S736" s="161">
        <f t="shared" si="580"/>
        <v>0</v>
      </c>
    </row>
    <row r="737" spans="1:19" hidden="1" x14ac:dyDescent="0.25">
      <c r="A737" s="169"/>
      <c r="B737" s="170"/>
      <c r="C737" s="215"/>
      <c r="D737" s="100"/>
      <c r="E737" s="100"/>
      <c r="F737" s="100"/>
      <c r="G737" s="100"/>
      <c r="H737" s="100"/>
      <c r="I737" s="100"/>
      <c r="J737" s="100"/>
      <c r="K737" s="100"/>
      <c r="L737" s="100"/>
      <c r="M737" s="100"/>
      <c r="N737" s="100"/>
      <c r="O737" s="100"/>
      <c r="P737" s="165">
        <f t="shared" si="579"/>
        <v>0</v>
      </c>
      <c r="Q737" s="100"/>
      <c r="R737" s="100"/>
      <c r="S737" s="161">
        <f t="shared" si="580"/>
        <v>0</v>
      </c>
    </row>
    <row r="738" spans="1:19" hidden="1" x14ac:dyDescent="0.25">
      <c r="A738" s="169"/>
      <c r="B738" s="170"/>
      <c r="C738" s="215"/>
      <c r="D738" s="100"/>
      <c r="E738" s="100"/>
      <c r="F738" s="100"/>
      <c r="G738" s="100"/>
      <c r="H738" s="100"/>
      <c r="I738" s="100"/>
      <c r="J738" s="100"/>
      <c r="K738" s="100"/>
      <c r="L738" s="100"/>
      <c r="M738" s="100"/>
      <c r="N738" s="100"/>
      <c r="O738" s="100"/>
      <c r="P738" s="165">
        <f t="shared" si="579"/>
        <v>0</v>
      </c>
      <c r="Q738" s="100"/>
      <c r="R738" s="100"/>
      <c r="S738" s="161">
        <f t="shared" si="580"/>
        <v>0</v>
      </c>
    </row>
    <row r="739" spans="1:19" hidden="1" x14ac:dyDescent="0.25">
      <c r="A739" s="169"/>
      <c r="B739" s="170"/>
      <c r="C739" s="215"/>
      <c r="D739" s="100"/>
      <c r="E739" s="100"/>
      <c r="F739" s="100"/>
      <c r="G739" s="100"/>
      <c r="H739" s="100"/>
      <c r="I739" s="100"/>
      <c r="J739" s="100"/>
      <c r="K739" s="100"/>
      <c r="L739" s="100"/>
      <c r="M739" s="100"/>
      <c r="N739" s="100"/>
      <c r="O739" s="100"/>
      <c r="P739" s="165">
        <f t="shared" si="579"/>
        <v>0</v>
      </c>
      <c r="Q739" s="100"/>
      <c r="R739" s="100"/>
      <c r="S739" s="161">
        <f t="shared" si="580"/>
        <v>0</v>
      </c>
    </row>
    <row r="740" spans="1:19" hidden="1" x14ac:dyDescent="0.25">
      <c r="A740" s="169"/>
      <c r="B740" s="170"/>
      <c r="C740" s="215"/>
      <c r="D740" s="100"/>
      <c r="E740" s="100"/>
      <c r="F740" s="100"/>
      <c r="G740" s="100"/>
      <c r="H740" s="100"/>
      <c r="I740" s="100"/>
      <c r="J740" s="100"/>
      <c r="K740" s="100"/>
      <c r="L740" s="100"/>
      <c r="M740" s="100"/>
      <c r="N740" s="100"/>
      <c r="O740" s="100"/>
      <c r="P740" s="165">
        <f t="shared" si="579"/>
        <v>0</v>
      </c>
      <c r="Q740" s="100"/>
      <c r="R740" s="100"/>
      <c r="S740" s="161">
        <f t="shared" si="580"/>
        <v>0</v>
      </c>
    </row>
    <row r="741" spans="1:19" hidden="1" x14ac:dyDescent="0.25">
      <c r="A741" s="169"/>
      <c r="B741" s="170"/>
      <c r="C741" s="215"/>
      <c r="D741" s="100"/>
      <c r="E741" s="100"/>
      <c r="F741" s="100"/>
      <c r="G741" s="100"/>
      <c r="H741" s="100"/>
      <c r="I741" s="100"/>
      <c r="J741" s="100"/>
      <c r="K741" s="100"/>
      <c r="L741" s="100"/>
      <c r="M741" s="100"/>
      <c r="N741" s="100"/>
      <c r="O741" s="100"/>
      <c r="P741" s="165">
        <f t="shared" si="579"/>
        <v>0</v>
      </c>
      <c r="Q741" s="100"/>
      <c r="R741" s="100"/>
      <c r="S741" s="161">
        <f t="shared" si="580"/>
        <v>0</v>
      </c>
    </row>
    <row r="742" spans="1:19" hidden="1" x14ac:dyDescent="0.25">
      <c r="A742" s="169"/>
      <c r="B742" s="170"/>
      <c r="C742" s="215"/>
      <c r="D742" s="100"/>
      <c r="E742" s="100"/>
      <c r="F742" s="100"/>
      <c r="G742" s="100"/>
      <c r="H742" s="100"/>
      <c r="I742" s="100"/>
      <c r="J742" s="100"/>
      <c r="K742" s="100"/>
      <c r="L742" s="100"/>
      <c r="M742" s="100"/>
      <c r="N742" s="100"/>
      <c r="O742" s="100"/>
      <c r="P742" s="165">
        <f t="shared" si="579"/>
        <v>0</v>
      </c>
      <c r="Q742" s="100"/>
      <c r="R742" s="100"/>
      <c r="S742" s="161">
        <f t="shared" si="580"/>
        <v>0</v>
      </c>
    </row>
    <row r="743" spans="1:19" hidden="1" x14ac:dyDescent="0.25">
      <c r="A743" s="169"/>
      <c r="B743" s="170"/>
      <c r="C743" s="170"/>
      <c r="D743" s="100"/>
      <c r="E743" s="100"/>
      <c r="F743" s="100"/>
      <c r="G743" s="100"/>
      <c r="H743" s="100"/>
      <c r="I743" s="100"/>
      <c r="J743" s="100"/>
      <c r="K743" s="100"/>
      <c r="L743" s="100"/>
      <c r="M743" s="100"/>
      <c r="N743" s="100"/>
      <c r="O743" s="100"/>
      <c r="P743" s="165">
        <f t="shared" si="579"/>
        <v>0</v>
      </c>
      <c r="Q743" s="100"/>
      <c r="R743" s="100"/>
      <c r="S743" s="161">
        <f t="shared" si="580"/>
        <v>0</v>
      </c>
    </row>
    <row r="744" spans="1:19" ht="16.5" hidden="1" thickBot="1" x14ac:dyDescent="0.3">
      <c r="A744" s="169"/>
      <c r="B744" s="170"/>
      <c r="C744" s="170"/>
      <c r="D744" s="166"/>
      <c r="E744" s="166"/>
      <c r="F744" s="166"/>
      <c r="G744" s="166"/>
      <c r="H744" s="166"/>
      <c r="I744" s="166"/>
      <c r="J744" s="166"/>
      <c r="K744" s="166"/>
      <c r="L744" s="166"/>
      <c r="M744" s="166"/>
      <c r="N744" s="166"/>
      <c r="O744" s="166"/>
      <c r="P744" s="167">
        <f t="shared" si="579"/>
        <v>0</v>
      </c>
      <c r="Q744" s="166"/>
      <c r="R744" s="166"/>
      <c r="S744" s="162">
        <f t="shared" si="580"/>
        <v>0</v>
      </c>
    </row>
    <row r="745" spans="1:19" ht="16.5" thickBot="1" x14ac:dyDescent="0.3">
      <c r="A745" s="154"/>
      <c r="B745" s="155"/>
      <c r="C745" s="155" t="s">
        <v>18</v>
      </c>
      <c r="D745" s="97">
        <f>SUM(D729:D744)</f>
        <v>26820000</v>
      </c>
      <c r="E745" s="97">
        <f t="shared" ref="E745:O745" si="581">SUM(E729:E744)</f>
        <v>28370000</v>
      </c>
      <c r="F745" s="97">
        <f t="shared" si="581"/>
        <v>0</v>
      </c>
      <c r="G745" s="97">
        <f t="shared" si="581"/>
        <v>0</v>
      </c>
      <c r="H745" s="97">
        <f t="shared" si="581"/>
        <v>0</v>
      </c>
      <c r="I745" s="97">
        <f t="shared" si="581"/>
        <v>0</v>
      </c>
      <c r="J745" s="97">
        <f t="shared" si="581"/>
        <v>0</v>
      </c>
      <c r="K745" s="97">
        <f t="shared" si="581"/>
        <v>0</v>
      </c>
      <c r="L745" s="97">
        <f t="shared" si="581"/>
        <v>0</v>
      </c>
      <c r="M745" s="97">
        <f t="shared" si="581"/>
        <v>0</v>
      </c>
      <c r="N745" s="97">
        <f t="shared" si="581"/>
        <v>0</v>
      </c>
      <c r="O745" s="97">
        <f t="shared" si="581"/>
        <v>0</v>
      </c>
      <c r="P745" s="97">
        <f>SUM(E745:O745)</f>
        <v>28370000</v>
      </c>
      <c r="Q745" s="97">
        <f>SUM(Q729:Q744)</f>
        <v>29700000</v>
      </c>
      <c r="R745" s="97">
        <f>SUM(R729:R744)</f>
        <v>29700000</v>
      </c>
      <c r="S745" s="98">
        <f>SUM(P745+Q745+R745)</f>
        <v>87770000</v>
      </c>
    </row>
  </sheetData>
  <mergeCells count="146">
    <mergeCell ref="A1:S1"/>
    <mergeCell ref="A2:B2"/>
    <mergeCell ref="C2:S2"/>
    <mergeCell ref="A3:B3"/>
    <mergeCell ref="C3:S3"/>
    <mergeCell ref="A4:B4"/>
    <mergeCell ref="C4:S4"/>
    <mergeCell ref="A8:B8"/>
    <mergeCell ref="C8:S8"/>
    <mergeCell ref="A9:B9"/>
    <mergeCell ref="C9:S9"/>
    <mergeCell ref="A10:B10"/>
    <mergeCell ref="C10:S10"/>
    <mergeCell ref="A5:B5"/>
    <mergeCell ref="C5:S5"/>
    <mergeCell ref="A6:B6"/>
    <mergeCell ref="C6:S6"/>
    <mergeCell ref="A7:B7"/>
    <mergeCell ref="C7:S7"/>
    <mergeCell ref="B11:S11"/>
    <mergeCell ref="A12:D13"/>
    <mergeCell ref="E12:S12"/>
    <mergeCell ref="E13:I13"/>
    <mergeCell ref="J13:K13"/>
    <mergeCell ref="L13:M13"/>
    <mergeCell ref="N13:O13"/>
    <mergeCell ref="P13:Q13"/>
    <mergeCell ref="R13:S13"/>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A18:D19"/>
    <mergeCell ref="E18:S18"/>
    <mergeCell ref="E19:I19"/>
    <mergeCell ref="J19:K19"/>
    <mergeCell ref="L19:M19"/>
    <mergeCell ref="N19:O19"/>
    <mergeCell ref="P19:Q19"/>
    <mergeCell ref="R19:S19"/>
    <mergeCell ref="R20:S20"/>
    <mergeCell ref="E21:I21"/>
    <mergeCell ref="J21:K21"/>
    <mergeCell ref="L21:M21"/>
    <mergeCell ref="N21:O21"/>
    <mergeCell ref="P21:Q21"/>
    <mergeCell ref="R21:S21"/>
    <mergeCell ref="A20:D22"/>
    <mergeCell ref="E20:I20"/>
    <mergeCell ref="J20:K20"/>
    <mergeCell ref="L20:M20"/>
    <mergeCell ref="N20:O20"/>
    <mergeCell ref="P20:Q20"/>
    <mergeCell ref="E22:I22"/>
    <mergeCell ref="J22:K22"/>
    <mergeCell ref="L22:M22"/>
    <mergeCell ref="N22:O22"/>
    <mergeCell ref="P22:Q22"/>
    <mergeCell ref="R22:S22"/>
    <mergeCell ref="A24:D25"/>
    <mergeCell ref="E24:S24"/>
    <mergeCell ref="E25:I25"/>
    <mergeCell ref="J25:K25"/>
    <mergeCell ref="L25:M25"/>
    <mergeCell ref="N25:O25"/>
    <mergeCell ref="P25:Q25"/>
    <mergeCell ref="R25:S25"/>
    <mergeCell ref="R26:S26"/>
    <mergeCell ref="E27:I27"/>
    <mergeCell ref="J27:K27"/>
    <mergeCell ref="L27:M27"/>
    <mergeCell ref="N27:O27"/>
    <mergeCell ref="P27:Q27"/>
    <mergeCell ref="R27:S27"/>
    <mergeCell ref="A26:D28"/>
    <mergeCell ref="E26:I26"/>
    <mergeCell ref="J26:K26"/>
    <mergeCell ref="L26:M26"/>
    <mergeCell ref="N26:O26"/>
    <mergeCell ref="P26:Q26"/>
    <mergeCell ref="E28:I28"/>
    <mergeCell ref="J28:K28"/>
    <mergeCell ref="L28:M28"/>
    <mergeCell ref="N28:O28"/>
    <mergeCell ref="Q712:Q713"/>
    <mergeCell ref="R712:R713"/>
    <mergeCell ref="S712:S713"/>
    <mergeCell ref="A713:C713"/>
    <mergeCell ref="D713:N713"/>
    <mergeCell ref="P28:Q28"/>
    <mergeCell ref="R28:S28"/>
    <mergeCell ref="A30:A31"/>
    <mergeCell ref="B30:C30"/>
    <mergeCell ref="D30:D31"/>
    <mergeCell ref="G30:P30"/>
    <mergeCell ref="Q30:Q31"/>
    <mergeCell ref="R30:R31"/>
    <mergeCell ref="S30:S31"/>
    <mergeCell ref="A714:C714"/>
    <mergeCell ref="D714:N714"/>
    <mergeCell ref="A715:C715"/>
    <mergeCell ref="D715:N715"/>
    <mergeCell ref="A716:C716"/>
    <mergeCell ref="D716:N716"/>
    <mergeCell ref="A712:N712"/>
    <mergeCell ref="O712:O713"/>
    <mergeCell ref="P712:P713"/>
    <mergeCell ref="A720:C720"/>
    <mergeCell ref="D720:N720"/>
    <mergeCell ref="A721:C721"/>
    <mergeCell ref="D721:N721"/>
    <mergeCell ref="A722:C722"/>
    <mergeCell ref="D722:N722"/>
    <mergeCell ref="A717:C717"/>
    <mergeCell ref="D717:N717"/>
    <mergeCell ref="A718:C718"/>
    <mergeCell ref="D718:N718"/>
    <mergeCell ref="A719:C719"/>
    <mergeCell ref="D719:N719"/>
    <mergeCell ref="Q727:Q728"/>
    <mergeCell ref="R727:R728"/>
    <mergeCell ref="S727:S728"/>
    <mergeCell ref="A723:C723"/>
    <mergeCell ref="D723:N723"/>
    <mergeCell ref="A724:C724"/>
    <mergeCell ref="D724:N724"/>
    <mergeCell ref="A725:N725"/>
    <mergeCell ref="A727:A728"/>
    <mergeCell ref="B727:C727"/>
    <mergeCell ref="D727:D728"/>
    <mergeCell ref="G727:P727"/>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745"/>
  <sheetViews>
    <sheetView tabSelected="1" topLeftCell="A30" zoomScaleNormal="100" workbookViewId="0">
      <selection activeCell="A480" sqref="A480"/>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4" customWidth="1"/>
    <col min="20" max="16384" width="9.140625" style="1"/>
  </cols>
  <sheetData>
    <row r="1" spans="1:19" ht="22.5" customHeight="1" thickBot="1" x14ac:dyDescent="0.3">
      <c r="A1" s="254" t="s">
        <v>678</v>
      </c>
      <c r="B1" s="255"/>
      <c r="C1" s="255"/>
      <c r="D1" s="255"/>
      <c r="E1" s="255"/>
      <c r="F1" s="255"/>
      <c r="G1" s="255"/>
      <c r="H1" s="255"/>
      <c r="I1" s="255"/>
      <c r="J1" s="255"/>
      <c r="K1" s="255"/>
      <c r="L1" s="255"/>
      <c r="M1" s="255"/>
      <c r="N1" s="255"/>
      <c r="O1" s="255"/>
      <c r="P1" s="255"/>
      <c r="Q1" s="255"/>
      <c r="R1" s="255"/>
      <c r="S1" s="256"/>
    </row>
    <row r="2" spans="1:19" ht="51.75" customHeight="1" x14ac:dyDescent="0.25">
      <c r="A2" s="326" t="s">
        <v>19</v>
      </c>
      <c r="B2" s="327"/>
      <c r="C2" s="257" t="s">
        <v>668</v>
      </c>
      <c r="D2" s="257"/>
      <c r="E2" s="257"/>
      <c r="F2" s="257"/>
      <c r="G2" s="257"/>
      <c r="H2" s="257"/>
      <c r="I2" s="257"/>
      <c r="J2" s="257"/>
      <c r="K2" s="257"/>
      <c r="L2" s="257"/>
      <c r="M2" s="257"/>
      <c r="N2" s="257"/>
      <c r="O2" s="257"/>
      <c r="P2" s="257"/>
      <c r="Q2" s="257"/>
      <c r="R2" s="257"/>
      <c r="S2" s="258"/>
    </row>
    <row r="3" spans="1:19" ht="48" customHeight="1" x14ac:dyDescent="0.25">
      <c r="A3" s="326" t="s">
        <v>20</v>
      </c>
      <c r="B3" s="327"/>
      <c r="C3" s="257" t="s">
        <v>679</v>
      </c>
      <c r="D3" s="257"/>
      <c r="E3" s="257"/>
      <c r="F3" s="257"/>
      <c r="G3" s="257"/>
      <c r="H3" s="257"/>
      <c r="I3" s="257"/>
      <c r="J3" s="257"/>
      <c r="K3" s="257"/>
      <c r="L3" s="257"/>
      <c r="M3" s="257"/>
      <c r="N3" s="257"/>
      <c r="O3" s="257"/>
      <c r="P3" s="257"/>
      <c r="Q3" s="257"/>
      <c r="R3" s="257"/>
      <c r="S3" s="258"/>
    </row>
    <row r="4" spans="1:19" x14ac:dyDescent="0.25">
      <c r="A4" s="326" t="s">
        <v>21</v>
      </c>
      <c r="B4" s="327"/>
      <c r="C4" s="257" t="s">
        <v>680</v>
      </c>
      <c r="D4" s="257"/>
      <c r="E4" s="257"/>
      <c r="F4" s="257"/>
      <c r="G4" s="257"/>
      <c r="H4" s="257"/>
      <c r="I4" s="257"/>
      <c r="J4" s="257"/>
      <c r="K4" s="257"/>
      <c r="L4" s="257"/>
      <c r="M4" s="257"/>
      <c r="N4" s="257"/>
      <c r="O4" s="257"/>
      <c r="P4" s="257"/>
      <c r="Q4" s="257"/>
      <c r="R4" s="257"/>
      <c r="S4" s="258"/>
    </row>
    <row r="5" spans="1:19" ht="22.5" customHeight="1" x14ac:dyDescent="0.25">
      <c r="A5" s="326" t="s">
        <v>22</v>
      </c>
      <c r="B5" s="327"/>
      <c r="C5" s="257" t="s">
        <v>671</v>
      </c>
      <c r="D5" s="257"/>
      <c r="E5" s="257"/>
      <c r="F5" s="257"/>
      <c r="G5" s="257"/>
      <c r="H5" s="257"/>
      <c r="I5" s="257"/>
      <c r="J5" s="257"/>
      <c r="K5" s="257"/>
      <c r="L5" s="257"/>
      <c r="M5" s="257"/>
      <c r="N5" s="257"/>
      <c r="O5" s="257"/>
      <c r="P5" s="257"/>
      <c r="Q5" s="257"/>
      <c r="R5" s="257"/>
      <c r="S5" s="258"/>
    </row>
    <row r="6" spans="1:19" ht="66.75" customHeight="1" x14ac:dyDescent="0.25">
      <c r="A6" s="326" t="s">
        <v>23</v>
      </c>
      <c r="B6" s="327"/>
      <c r="C6" s="257" t="s">
        <v>689</v>
      </c>
      <c r="D6" s="257"/>
      <c r="E6" s="257"/>
      <c r="F6" s="257"/>
      <c r="G6" s="257"/>
      <c r="H6" s="257"/>
      <c r="I6" s="257"/>
      <c r="J6" s="257"/>
      <c r="K6" s="257"/>
      <c r="L6" s="257"/>
      <c r="M6" s="257"/>
      <c r="N6" s="257"/>
      <c r="O6" s="257"/>
      <c r="P6" s="257"/>
      <c r="Q6" s="257"/>
      <c r="R6" s="257"/>
      <c r="S6" s="258"/>
    </row>
    <row r="7" spans="1:19" x14ac:dyDescent="0.25">
      <c r="A7" s="326" t="s">
        <v>24</v>
      </c>
      <c r="B7" s="327"/>
      <c r="C7" s="257" t="s">
        <v>665</v>
      </c>
      <c r="D7" s="257"/>
      <c r="E7" s="257"/>
      <c r="F7" s="257"/>
      <c r="G7" s="257"/>
      <c r="H7" s="257"/>
      <c r="I7" s="257"/>
      <c r="J7" s="257"/>
      <c r="K7" s="257"/>
      <c r="L7" s="257"/>
      <c r="M7" s="257"/>
      <c r="N7" s="257"/>
      <c r="O7" s="257"/>
      <c r="P7" s="257"/>
      <c r="Q7" s="257"/>
      <c r="R7" s="257"/>
      <c r="S7" s="258"/>
    </row>
    <row r="8" spans="1:19" ht="69" customHeight="1" x14ac:dyDescent="0.25">
      <c r="A8" s="326" t="s">
        <v>3</v>
      </c>
      <c r="B8" s="327"/>
      <c r="C8" s="257" t="s">
        <v>735</v>
      </c>
      <c r="D8" s="257"/>
      <c r="E8" s="257"/>
      <c r="F8" s="257"/>
      <c r="G8" s="257"/>
      <c r="H8" s="257"/>
      <c r="I8" s="257"/>
      <c r="J8" s="257"/>
      <c r="K8" s="257"/>
      <c r="L8" s="257"/>
      <c r="M8" s="257"/>
      <c r="N8" s="257"/>
      <c r="O8" s="257"/>
      <c r="P8" s="257"/>
      <c r="Q8" s="257"/>
      <c r="R8" s="257"/>
      <c r="S8" s="258"/>
    </row>
    <row r="9" spans="1:19" x14ac:dyDescent="0.25">
      <c r="A9" s="326" t="s">
        <v>4</v>
      </c>
      <c r="B9" s="327"/>
      <c r="C9" s="328"/>
      <c r="D9" s="328"/>
      <c r="E9" s="328"/>
      <c r="F9" s="328"/>
      <c r="G9" s="328"/>
      <c r="H9" s="328"/>
      <c r="I9" s="328"/>
      <c r="J9" s="328"/>
      <c r="K9" s="328"/>
      <c r="L9" s="328"/>
      <c r="M9" s="328"/>
      <c r="N9" s="328"/>
      <c r="O9" s="328"/>
      <c r="P9" s="328"/>
      <c r="Q9" s="328"/>
      <c r="R9" s="328"/>
      <c r="S9" s="329"/>
    </row>
    <row r="10" spans="1:19" ht="83.25" customHeight="1" thickBot="1" x14ac:dyDescent="0.3">
      <c r="A10" s="330" t="s">
        <v>25</v>
      </c>
      <c r="B10" s="331"/>
      <c r="C10" s="320" t="s">
        <v>709</v>
      </c>
      <c r="D10" s="320"/>
      <c r="E10" s="320"/>
      <c r="F10" s="320"/>
      <c r="G10" s="320"/>
      <c r="H10" s="320"/>
      <c r="I10" s="320"/>
      <c r="J10" s="320"/>
      <c r="K10" s="320"/>
      <c r="L10" s="320"/>
      <c r="M10" s="320"/>
      <c r="N10" s="320"/>
      <c r="O10" s="320"/>
      <c r="P10" s="320"/>
      <c r="Q10" s="320"/>
      <c r="R10" s="320"/>
      <c r="S10" s="332"/>
    </row>
    <row r="11" spans="1:19" ht="21" customHeight="1" thickBot="1" x14ac:dyDescent="0.3">
      <c r="B11" s="324"/>
      <c r="C11" s="324"/>
      <c r="D11" s="324"/>
      <c r="E11" s="325"/>
      <c r="F11" s="325"/>
      <c r="G11" s="325"/>
      <c r="H11" s="325"/>
      <c r="I11" s="325"/>
      <c r="J11" s="325"/>
      <c r="K11" s="325"/>
      <c r="L11" s="325"/>
      <c r="M11" s="325"/>
      <c r="N11" s="325"/>
      <c r="O11" s="325"/>
      <c r="P11" s="325"/>
      <c r="Q11" s="325"/>
      <c r="R11" s="325"/>
      <c r="S11" s="325"/>
    </row>
    <row r="12" spans="1:19" ht="16.5" customHeight="1" thickBot="1" x14ac:dyDescent="0.3">
      <c r="A12" s="303" t="s">
        <v>13</v>
      </c>
      <c r="B12" s="304"/>
      <c r="C12" s="304"/>
      <c r="D12" s="305"/>
      <c r="E12" s="250" t="s">
        <v>12</v>
      </c>
      <c r="F12" s="250"/>
      <c r="G12" s="250"/>
      <c r="H12" s="250"/>
      <c r="I12" s="250"/>
      <c r="J12" s="250"/>
      <c r="K12" s="250"/>
      <c r="L12" s="250"/>
      <c r="M12" s="250"/>
      <c r="N12" s="250"/>
      <c r="O12" s="250"/>
      <c r="P12" s="250"/>
      <c r="Q12" s="250"/>
      <c r="R12" s="250"/>
      <c r="S12" s="251"/>
    </row>
    <row r="13" spans="1:19" ht="70.5" customHeight="1" thickBot="1" x14ac:dyDescent="0.3">
      <c r="A13" s="306"/>
      <c r="B13" s="307"/>
      <c r="C13" s="307"/>
      <c r="D13" s="308"/>
      <c r="E13" s="309" t="s">
        <v>686</v>
      </c>
      <c r="F13" s="309"/>
      <c r="G13" s="309"/>
      <c r="H13" s="309"/>
      <c r="I13" s="309"/>
      <c r="J13" s="309" t="s">
        <v>714</v>
      </c>
      <c r="K13" s="309"/>
      <c r="L13" s="309" t="s">
        <v>702</v>
      </c>
      <c r="M13" s="309"/>
      <c r="N13" s="309" t="s">
        <v>710</v>
      </c>
      <c r="O13" s="309"/>
      <c r="P13" s="309" t="s">
        <v>715</v>
      </c>
      <c r="Q13" s="309"/>
      <c r="R13" s="309" t="s">
        <v>6</v>
      </c>
      <c r="S13" s="310"/>
    </row>
    <row r="14" spans="1:19" ht="51.75" customHeight="1" x14ac:dyDescent="0.25">
      <c r="A14" s="314" t="s">
        <v>691</v>
      </c>
      <c r="B14" s="315"/>
      <c r="C14" s="315"/>
      <c r="D14" s="316"/>
      <c r="E14" s="264" t="s">
        <v>692</v>
      </c>
      <c r="F14" s="264"/>
      <c r="G14" s="264"/>
      <c r="H14" s="264"/>
      <c r="I14" s="264"/>
      <c r="J14" s="322" t="s">
        <v>736</v>
      </c>
      <c r="K14" s="323"/>
      <c r="L14" s="322" t="s">
        <v>736</v>
      </c>
      <c r="M14" s="323"/>
      <c r="N14" s="322" t="s">
        <v>736</v>
      </c>
      <c r="O14" s="323"/>
      <c r="P14" s="322" t="s">
        <v>736</v>
      </c>
      <c r="Q14" s="323"/>
      <c r="R14" s="333" t="s">
        <v>681</v>
      </c>
      <c r="S14" s="334"/>
    </row>
    <row r="15" spans="1:19" x14ac:dyDescent="0.25">
      <c r="A15" s="317"/>
      <c r="B15" s="257"/>
      <c r="C15" s="257"/>
      <c r="D15" s="318"/>
      <c r="E15" s="266" t="s">
        <v>737</v>
      </c>
      <c r="F15" s="266"/>
      <c r="G15" s="266"/>
      <c r="H15" s="266"/>
      <c r="I15" s="266"/>
      <c r="J15" s="295"/>
      <c r="K15" s="295"/>
      <c r="L15" s="295" t="s">
        <v>738</v>
      </c>
      <c r="M15" s="295"/>
      <c r="N15" s="295" t="s">
        <v>738</v>
      </c>
      <c r="O15" s="295"/>
      <c r="P15" s="295" t="s">
        <v>738</v>
      </c>
      <c r="Q15" s="295"/>
      <c r="R15" s="335"/>
      <c r="S15" s="336"/>
    </row>
    <row r="16" spans="1:19" ht="16.5" customHeight="1" thickBot="1" x14ac:dyDescent="0.3">
      <c r="A16" s="319"/>
      <c r="B16" s="320"/>
      <c r="C16" s="320"/>
      <c r="D16" s="321"/>
      <c r="E16" s="302"/>
      <c r="F16" s="302"/>
      <c r="G16" s="302"/>
      <c r="H16" s="302"/>
      <c r="I16" s="302"/>
      <c r="J16" s="292"/>
      <c r="K16" s="292"/>
      <c r="L16" s="292"/>
      <c r="M16" s="292"/>
      <c r="N16" s="292"/>
      <c r="O16" s="292"/>
      <c r="P16" s="292"/>
      <c r="Q16" s="292"/>
      <c r="R16" s="292"/>
      <c r="S16" s="293"/>
    </row>
    <row r="17" spans="1:19" ht="24.75" customHeight="1" thickBot="1" x14ac:dyDescent="0.3">
      <c r="S17" s="1"/>
    </row>
    <row r="18" spans="1:19" ht="16.5" hidden="1" customHeight="1" thickBot="1" x14ac:dyDescent="0.3">
      <c r="A18" s="303" t="s">
        <v>13</v>
      </c>
      <c r="B18" s="304"/>
      <c r="C18" s="304"/>
      <c r="D18" s="305"/>
      <c r="E18" s="250" t="s">
        <v>12</v>
      </c>
      <c r="F18" s="250"/>
      <c r="G18" s="250"/>
      <c r="H18" s="250"/>
      <c r="I18" s="250"/>
      <c r="J18" s="250"/>
      <c r="K18" s="250"/>
      <c r="L18" s="250"/>
      <c r="M18" s="250"/>
      <c r="N18" s="250"/>
      <c r="O18" s="250"/>
      <c r="P18" s="250"/>
      <c r="Q18" s="250"/>
      <c r="R18" s="250"/>
      <c r="S18" s="251"/>
    </row>
    <row r="19" spans="1:19" ht="70.5" hidden="1" customHeight="1" thickBot="1" x14ac:dyDescent="0.3">
      <c r="A19" s="306"/>
      <c r="B19" s="307"/>
      <c r="C19" s="307"/>
      <c r="D19" s="308"/>
      <c r="E19" s="309" t="s">
        <v>11</v>
      </c>
      <c r="F19" s="309"/>
      <c r="G19" s="309"/>
      <c r="H19" s="309"/>
      <c r="I19" s="309"/>
      <c r="J19" s="309" t="s">
        <v>537</v>
      </c>
      <c r="K19" s="309"/>
      <c r="L19" s="309" t="s">
        <v>514</v>
      </c>
      <c r="M19" s="309"/>
      <c r="N19" s="309" t="s">
        <v>528</v>
      </c>
      <c r="O19" s="309"/>
      <c r="P19" s="309" t="s">
        <v>538</v>
      </c>
      <c r="Q19" s="309"/>
      <c r="R19" s="309" t="s">
        <v>6</v>
      </c>
      <c r="S19" s="310"/>
    </row>
    <row r="20" spans="1:19" ht="16.5" hidden="1" thickBot="1" x14ac:dyDescent="0.3">
      <c r="A20" s="297"/>
      <c r="B20" s="298"/>
      <c r="C20" s="298"/>
      <c r="D20" s="299"/>
      <c r="E20" s="300"/>
      <c r="F20" s="300"/>
      <c r="G20" s="300"/>
      <c r="H20" s="300"/>
      <c r="I20" s="300"/>
      <c r="J20" s="301"/>
      <c r="K20" s="301"/>
      <c r="L20" s="301"/>
      <c r="M20" s="301"/>
      <c r="N20" s="301"/>
      <c r="O20" s="301"/>
      <c r="P20" s="301"/>
      <c r="Q20" s="301"/>
      <c r="R20" s="301"/>
      <c r="S20" s="311"/>
    </row>
    <row r="21" spans="1:19" ht="16.5" hidden="1" thickBot="1" x14ac:dyDescent="0.3">
      <c r="A21" s="297"/>
      <c r="B21" s="298"/>
      <c r="C21" s="298"/>
      <c r="D21" s="299"/>
      <c r="E21" s="294"/>
      <c r="F21" s="294"/>
      <c r="G21" s="294"/>
      <c r="H21" s="294"/>
      <c r="I21" s="294"/>
      <c r="J21" s="295"/>
      <c r="K21" s="295"/>
      <c r="L21" s="295"/>
      <c r="M21" s="295"/>
      <c r="N21" s="295"/>
      <c r="O21" s="295"/>
      <c r="P21" s="295"/>
      <c r="Q21" s="295"/>
      <c r="R21" s="295"/>
      <c r="S21" s="296"/>
    </row>
    <row r="22" spans="1:19" ht="16.5" hidden="1" thickBot="1" x14ac:dyDescent="0.3">
      <c r="A22" s="297"/>
      <c r="B22" s="298"/>
      <c r="C22" s="298"/>
      <c r="D22" s="299"/>
      <c r="E22" s="302"/>
      <c r="F22" s="302"/>
      <c r="G22" s="302"/>
      <c r="H22" s="302"/>
      <c r="I22" s="302"/>
      <c r="J22" s="292"/>
      <c r="K22" s="292"/>
      <c r="L22" s="292"/>
      <c r="M22" s="292"/>
      <c r="N22" s="292"/>
      <c r="O22" s="292"/>
      <c r="P22" s="292"/>
      <c r="Q22" s="292"/>
      <c r="R22" s="292"/>
      <c r="S22" s="293"/>
    </row>
    <row r="23" spans="1:19" ht="23.25" hidden="1" customHeight="1" thickBot="1" x14ac:dyDescent="0.3">
      <c r="S23" s="1"/>
    </row>
    <row r="24" spans="1:19" ht="16.5" hidden="1" customHeight="1" thickBot="1" x14ac:dyDescent="0.3">
      <c r="A24" s="303" t="s">
        <v>13</v>
      </c>
      <c r="B24" s="304"/>
      <c r="C24" s="304"/>
      <c r="D24" s="305"/>
      <c r="E24" s="250" t="s">
        <v>12</v>
      </c>
      <c r="F24" s="250"/>
      <c r="G24" s="250"/>
      <c r="H24" s="250"/>
      <c r="I24" s="250"/>
      <c r="J24" s="250"/>
      <c r="K24" s="250"/>
      <c r="L24" s="250"/>
      <c r="M24" s="250"/>
      <c r="N24" s="250"/>
      <c r="O24" s="250"/>
      <c r="P24" s="250"/>
      <c r="Q24" s="250"/>
      <c r="R24" s="250"/>
      <c r="S24" s="251"/>
    </row>
    <row r="25" spans="1:19" ht="72.75" hidden="1" customHeight="1" thickBot="1" x14ac:dyDescent="0.3">
      <c r="A25" s="306"/>
      <c r="B25" s="307"/>
      <c r="C25" s="307"/>
      <c r="D25" s="308"/>
      <c r="E25" s="309" t="s">
        <v>11</v>
      </c>
      <c r="F25" s="309"/>
      <c r="G25" s="309"/>
      <c r="H25" s="309"/>
      <c r="I25" s="309"/>
      <c r="J25" s="309" t="s">
        <v>537</v>
      </c>
      <c r="K25" s="309"/>
      <c r="L25" s="309" t="s">
        <v>514</v>
      </c>
      <c r="M25" s="309"/>
      <c r="N25" s="309" t="s">
        <v>528</v>
      </c>
      <c r="O25" s="309"/>
      <c r="P25" s="309" t="s">
        <v>538</v>
      </c>
      <c r="Q25" s="309"/>
      <c r="R25" s="309" t="s">
        <v>6</v>
      </c>
      <c r="S25" s="310"/>
    </row>
    <row r="26" spans="1:19" ht="16.5" hidden="1" thickBot="1" x14ac:dyDescent="0.3">
      <c r="A26" s="297"/>
      <c r="B26" s="298"/>
      <c r="C26" s="298"/>
      <c r="D26" s="299"/>
      <c r="E26" s="300"/>
      <c r="F26" s="300"/>
      <c r="G26" s="300"/>
      <c r="H26" s="300"/>
      <c r="I26" s="300"/>
      <c r="J26" s="301"/>
      <c r="K26" s="301"/>
      <c r="L26" s="301"/>
      <c r="M26" s="301"/>
      <c r="N26" s="301"/>
      <c r="O26" s="301"/>
      <c r="P26" s="301"/>
      <c r="Q26" s="301"/>
      <c r="R26" s="301"/>
      <c r="S26" s="311"/>
    </row>
    <row r="27" spans="1:19" ht="16.5" hidden="1" thickBot="1" x14ac:dyDescent="0.3">
      <c r="A27" s="297"/>
      <c r="B27" s="298"/>
      <c r="C27" s="298"/>
      <c r="D27" s="299"/>
      <c r="E27" s="294"/>
      <c r="F27" s="294"/>
      <c r="G27" s="294"/>
      <c r="H27" s="294"/>
      <c r="I27" s="294"/>
      <c r="J27" s="295"/>
      <c r="K27" s="295"/>
      <c r="L27" s="295"/>
      <c r="M27" s="295"/>
      <c r="N27" s="295"/>
      <c r="O27" s="295"/>
      <c r="P27" s="295"/>
      <c r="Q27" s="295"/>
      <c r="R27" s="295"/>
      <c r="S27" s="296"/>
    </row>
    <row r="28" spans="1:19" ht="16.5" hidden="1" thickBot="1" x14ac:dyDescent="0.3">
      <c r="A28" s="297"/>
      <c r="B28" s="298"/>
      <c r="C28" s="298"/>
      <c r="D28" s="299"/>
      <c r="E28" s="302"/>
      <c r="F28" s="302"/>
      <c r="G28" s="302"/>
      <c r="H28" s="302"/>
      <c r="I28" s="302"/>
      <c r="J28" s="292"/>
      <c r="K28" s="292"/>
      <c r="L28" s="292"/>
      <c r="M28" s="292"/>
      <c r="N28" s="292"/>
      <c r="O28" s="292"/>
      <c r="P28" s="292"/>
      <c r="Q28" s="292"/>
      <c r="R28" s="292"/>
      <c r="S28" s="293"/>
    </row>
    <row r="29" spans="1:19" ht="16.5" hidden="1" thickBot="1" x14ac:dyDescent="0.3">
      <c r="S29" s="1"/>
    </row>
    <row r="30" spans="1:19" ht="47.25" customHeight="1" x14ac:dyDescent="0.25">
      <c r="A30" s="282" t="s">
        <v>26</v>
      </c>
      <c r="B30" s="270" t="s">
        <v>38</v>
      </c>
      <c r="C30" s="272"/>
      <c r="D30" s="274" t="s">
        <v>716</v>
      </c>
      <c r="E30" s="229"/>
      <c r="F30" s="239"/>
      <c r="G30" s="270" t="s">
        <v>703</v>
      </c>
      <c r="H30" s="270"/>
      <c r="I30" s="270"/>
      <c r="J30" s="270"/>
      <c r="K30" s="270"/>
      <c r="L30" s="270"/>
      <c r="M30" s="270"/>
      <c r="N30" s="270"/>
      <c r="O30" s="270"/>
      <c r="P30" s="270"/>
      <c r="Q30" s="270" t="s">
        <v>711</v>
      </c>
      <c r="R30" s="272" t="s">
        <v>717</v>
      </c>
      <c r="S30" s="274" t="s">
        <v>721</v>
      </c>
    </row>
    <row r="31" spans="1:19" ht="23.25" customHeight="1" thickBot="1" x14ac:dyDescent="0.3">
      <c r="A31" s="283"/>
      <c r="B31" s="243" t="s">
        <v>39</v>
      </c>
      <c r="C31" s="241" t="s">
        <v>40</v>
      </c>
      <c r="D31" s="275"/>
      <c r="E31" s="240" t="s">
        <v>27</v>
      </c>
      <c r="F31" s="243" t="s">
        <v>28</v>
      </c>
      <c r="G31" s="243" t="s">
        <v>29</v>
      </c>
      <c r="H31" s="243" t="s">
        <v>30</v>
      </c>
      <c r="I31" s="243" t="s">
        <v>31</v>
      </c>
      <c r="J31" s="243" t="s">
        <v>32</v>
      </c>
      <c r="K31" s="243" t="s">
        <v>37</v>
      </c>
      <c r="L31" s="243" t="s">
        <v>36</v>
      </c>
      <c r="M31" s="243" t="s">
        <v>33</v>
      </c>
      <c r="N31" s="243" t="s">
        <v>34</v>
      </c>
      <c r="O31" s="241" t="s">
        <v>35</v>
      </c>
      <c r="P31" s="242" t="s">
        <v>18</v>
      </c>
      <c r="Q31" s="271"/>
      <c r="R31" s="273"/>
      <c r="S31" s="275"/>
    </row>
    <row r="32" spans="1:19" ht="25.5" hidden="1" x14ac:dyDescent="0.25">
      <c r="A32" s="10"/>
      <c r="B32" s="11">
        <v>411000</v>
      </c>
      <c r="C32" s="12" t="s">
        <v>41</v>
      </c>
      <c r="D32" s="80">
        <f>SUM(D33)</f>
        <v>0</v>
      </c>
      <c r="E32" s="65">
        <f t="shared" ref="E32:O32" si="0">SUM(E33)</f>
        <v>0</v>
      </c>
      <c r="F32" s="13">
        <f t="shared" si="0"/>
        <v>0</v>
      </c>
      <c r="G32" s="13">
        <f t="shared" si="0"/>
        <v>0</v>
      </c>
      <c r="H32" s="13">
        <f t="shared" si="0"/>
        <v>0</v>
      </c>
      <c r="I32" s="13">
        <f t="shared" si="0"/>
        <v>0</v>
      </c>
      <c r="J32" s="13">
        <f t="shared" si="0"/>
        <v>0</v>
      </c>
      <c r="K32" s="13">
        <f t="shared" si="0"/>
        <v>0</v>
      </c>
      <c r="L32" s="13">
        <f t="shared" si="0"/>
        <v>0</v>
      </c>
      <c r="M32" s="13">
        <f t="shared" si="0"/>
        <v>0</v>
      </c>
      <c r="N32" s="13">
        <f t="shared" si="0"/>
        <v>0</v>
      </c>
      <c r="O32" s="46">
        <f t="shared" si="0"/>
        <v>0</v>
      </c>
      <c r="P32" s="63">
        <f>SUM(E32:O32)</f>
        <v>0</v>
      </c>
      <c r="Q32" s="46">
        <f t="shared" ref="Q32" si="1">SUM(Q33)</f>
        <v>0</v>
      </c>
      <c r="R32" s="46">
        <f t="shared" ref="R32" si="2">SUM(R33)</f>
        <v>0</v>
      </c>
      <c r="S32" s="63">
        <f>SUM(P32:R32)</f>
        <v>0</v>
      </c>
    </row>
    <row r="33" spans="1:19" ht="25.5" hidden="1" x14ac:dyDescent="0.25">
      <c r="A33" s="10"/>
      <c r="B33" s="11">
        <v>411100</v>
      </c>
      <c r="C33" s="12" t="s">
        <v>42</v>
      </c>
      <c r="D33" s="80">
        <f>SUM(D34,D43,D46,D48,D50,D53)</f>
        <v>0</v>
      </c>
      <c r="E33" s="65">
        <f t="shared" ref="E33:O33" si="3">SUM(E34,E43,E46,E48,E50,E53)</f>
        <v>0</v>
      </c>
      <c r="F33" s="13">
        <f t="shared" si="3"/>
        <v>0</v>
      </c>
      <c r="G33" s="13">
        <f t="shared" si="3"/>
        <v>0</v>
      </c>
      <c r="H33" s="13">
        <f t="shared" si="3"/>
        <v>0</v>
      </c>
      <c r="I33" s="13">
        <f t="shared" si="3"/>
        <v>0</v>
      </c>
      <c r="J33" s="13">
        <f t="shared" si="3"/>
        <v>0</v>
      </c>
      <c r="K33" s="13">
        <f t="shared" si="3"/>
        <v>0</v>
      </c>
      <c r="L33" s="13">
        <f t="shared" si="3"/>
        <v>0</v>
      </c>
      <c r="M33" s="13">
        <f t="shared" si="3"/>
        <v>0</v>
      </c>
      <c r="N33" s="13">
        <f t="shared" si="3"/>
        <v>0</v>
      </c>
      <c r="O33" s="46">
        <f t="shared" si="3"/>
        <v>0</v>
      </c>
      <c r="P33" s="64">
        <f t="shared" ref="P33:P96" si="4">SUM(E33:O33)</f>
        <v>0</v>
      </c>
      <c r="Q33" s="46">
        <f>SUM(Q34,Q43,Q46,Q48,Q50,Q53)</f>
        <v>0</v>
      </c>
      <c r="R33" s="46">
        <f t="shared" ref="R33" si="5">SUM(R34,R43,R46,R48,R50,R53)</f>
        <v>0</v>
      </c>
      <c r="S33" s="64">
        <f t="shared" ref="S33:S96" si="6">SUM(P33:R33)</f>
        <v>0</v>
      </c>
    </row>
    <row r="34" spans="1:19" ht="25.5" hidden="1" x14ac:dyDescent="0.25">
      <c r="A34" s="14"/>
      <c r="B34" s="15">
        <v>411110</v>
      </c>
      <c r="C34" s="16" t="s">
        <v>43</v>
      </c>
      <c r="D34" s="81">
        <f>SUM(D35:D42)</f>
        <v>0</v>
      </c>
      <c r="E34" s="66">
        <f t="shared" ref="E34:O34" si="7">SUM(E35:E42)</f>
        <v>0</v>
      </c>
      <c r="F34" s="17">
        <f t="shared" si="7"/>
        <v>0</v>
      </c>
      <c r="G34" s="17">
        <f t="shared" si="7"/>
        <v>0</v>
      </c>
      <c r="H34" s="17">
        <f t="shared" si="7"/>
        <v>0</v>
      </c>
      <c r="I34" s="17">
        <f t="shared" si="7"/>
        <v>0</v>
      </c>
      <c r="J34" s="17">
        <f t="shared" si="7"/>
        <v>0</v>
      </c>
      <c r="K34" s="17">
        <f t="shared" si="7"/>
        <v>0</v>
      </c>
      <c r="L34" s="17">
        <f t="shared" si="7"/>
        <v>0</v>
      </c>
      <c r="M34" s="17">
        <f t="shared" si="7"/>
        <v>0</v>
      </c>
      <c r="N34" s="17">
        <f t="shared" si="7"/>
        <v>0</v>
      </c>
      <c r="O34" s="47">
        <f t="shared" si="7"/>
        <v>0</v>
      </c>
      <c r="P34" s="64">
        <f t="shared" si="4"/>
        <v>0</v>
      </c>
      <c r="Q34" s="47">
        <f t="shared" ref="Q34" si="8">SUM(Q35:Q42)</f>
        <v>0</v>
      </c>
      <c r="R34" s="47">
        <f>SUM(R35:R42)</f>
        <v>0</v>
      </c>
      <c r="S34" s="64">
        <f t="shared" si="6"/>
        <v>0</v>
      </c>
    </row>
    <row r="35" spans="1:19" hidden="1" x14ac:dyDescent="0.25">
      <c r="A35" s="14"/>
      <c r="B35" s="15">
        <v>411111</v>
      </c>
      <c r="C35" s="16" t="s">
        <v>44</v>
      </c>
      <c r="D35" s="82"/>
      <c r="E35" s="67"/>
      <c r="F35" s="18"/>
      <c r="G35" s="18"/>
      <c r="H35" s="18"/>
      <c r="I35" s="18"/>
      <c r="J35" s="18"/>
      <c r="K35" s="18"/>
      <c r="L35" s="18"/>
      <c r="M35" s="18"/>
      <c r="N35" s="18"/>
      <c r="O35" s="48"/>
      <c r="P35" s="64">
        <f t="shared" si="4"/>
        <v>0</v>
      </c>
      <c r="Q35" s="48"/>
      <c r="R35" s="48"/>
      <c r="S35" s="64">
        <f t="shared" si="6"/>
        <v>0</v>
      </c>
    </row>
    <row r="36" spans="1:19" ht="25.5" hidden="1" x14ac:dyDescent="0.25">
      <c r="A36" s="14"/>
      <c r="B36" s="15">
        <v>411112</v>
      </c>
      <c r="C36" s="16" t="s">
        <v>45</v>
      </c>
      <c r="D36" s="82"/>
      <c r="E36" s="67"/>
      <c r="F36" s="18"/>
      <c r="G36" s="18"/>
      <c r="H36" s="18"/>
      <c r="I36" s="18"/>
      <c r="J36" s="18"/>
      <c r="K36" s="18"/>
      <c r="L36" s="18"/>
      <c r="M36" s="18"/>
      <c r="N36" s="18"/>
      <c r="O36" s="48"/>
      <c r="P36" s="64">
        <f t="shared" si="4"/>
        <v>0</v>
      </c>
      <c r="Q36" s="48"/>
      <c r="R36" s="48"/>
      <c r="S36" s="64">
        <f t="shared" si="6"/>
        <v>0</v>
      </c>
    </row>
    <row r="37" spans="1:19" ht="25.5" hidden="1" x14ac:dyDescent="0.25">
      <c r="A37" s="14"/>
      <c r="B37" s="15">
        <v>411113</v>
      </c>
      <c r="C37" s="16" t="s">
        <v>46</v>
      </c>
      <c r="D37" s="82"/>
      <c r="E37" s="67"/>
      <c r="F37" s="18"/>
      <c r="G37" s="18"/>
      <c r="H37" s="18"/>
      <c r="I37" s="18"/>
      <c r="J37" s="18"/>
      <c r="K37" s="18"/>
      <c r="L37" s="18"/>
      <c r="M37" s="18"/>
      <c r="N37" s="18"/>
      <c r="O37" s="48"/>
      <c r="P37" s="64">
        <f t="shared" si="4"/>
        <v>0</v>
      </c>
      <c r="Q37" s="48"/>
      <c r="R37" s="48"/>
      <c r="S37" s="64">
        <f t="shared" si="6"/>
        <v>0</v>
      </c>
    </row>
    <row r="38" spans="1:19" hidden="1" x14ac:dyDescent="0.25">
      <c r="A38" s="14"/>
      <c r="B38" s="15">
        <v>411114</v>
      </c>
      <c r="C38" s="16" t="s">
        <v>47</v>
      </c>
      <c r="D38" s="82"/>
      <c r="E38" s="67"/>
      <c r="F38" s="18"/>
      <c r="G38" s="18"/>
      <c r="H38" s="18"/>
      <c r="I38" s="18"/>
      <c r="J38" s="18"/>
      <c r="K38" s="18"/>
      <c r="L38" s="18"/>
      <c r="M38" s="18"/>
      <c r="N38" s="18"/>
      <c r="O38" s="48"/>
      <c r="P38" s="64">
        <f t="shared" si="4"/>
        <v>0</v>
      </c>
      <c r="Q38" s="48"/>
      <c r="R38" s="48"/>
      <c r="S38" s="64">
        <f t="shared" si="6"/>
        <v>0</v>
      </c>
    </row>
    <row r="39" spans="1:19" ht="37.5" hidden="1" customHeight="1" x14ac:dyDescent="0.25">
      <c r="A39" s="14"/>
      <c r="B39" s="15">
        <v>411115</v>
      </c>
      <c r="C39" s="16" t="s">
        <v>48</v>
      </c>
      <c r="D39" s="82"/>
      <c r="E39" s="67"/>
      <c r="F39" s="18"/>
      <c r="G39" s="18"/>
      <c r="H39" s="18"/>
      <c r="I39" s="18"/>
      <c r="J39" s="18"/>
      <c r="K39" s="18"/>
      <c r="L39" s="18"/>
      <c r="M39" s="18"/>
      <c r="N39" s="18"/>
      <c r="O39" s="48"/>
      <c r="P39" s="64">
        <f t="shared" si="4"/>
        <v>0</v>
      </c>
      <c r="Q39" s="48"/>
      <c r="R39" s="48"/>
      <c r="S39" s="64">
        <f t="shared" si="6"/>
        <v>0</v>
      </c>
    </row>
    <row r="40" spans="1:19" ht="50.25" hidden="1" customHeight="1" x14ac:dyDescent="0.25">
      <c r="A40" s="14"/>
      <c r="B40" s="15">
        <v>411117</v>
      </c>
      <c r="C40" s="16" t="s">
        <v>49</v>
      </c>
      <c r="D40" s="82"/>
      <c r="E40" s="67"/>
      <c r="F40" s="18"/>
      <c r="G40" s="18"/>
      <c r="H40" s="18"/>
      <c r="I40" s="18"/>
      <c r="J40" s="18"/>
      <c r="K40" s="18"/>
      <c r="L40" s="18"/>
      <c r="M40" s="18"/>
      <c r="N40" s="18"/>
      <c r="O40" s="48"/>
      <c r="P40" s="64">
        <f t="shared" si="4"/>
        <v>0</v>
      </c>
      <c r="Q40" s="48"/>
      <c r="R40" s="48"/>
      <c r="S40" s="64">
        <f t="shared" si="6"/>
        <v>0</v>
      </c>
    </row>
    <row r="41" spans="1:19" ht="87.75" hidden="1" customHeight="1" x14ac:dyDescent="0.25">
      <c r="A41" s="14"/>
      <c r="B41" s="15">
        <v>411118</v>
      </c>
      <c r="C41" s="16" t="s">
        <v>50</v>
      </c>
      <c r="D41" s="82"/>
      <c r="E41" s="67"/>
      <c r="F41" s="18"/>
      <c r="G41" s="18"/>
      <c r="H41" s="18"/>
      <c r="I41" s="18"/>
      <c r="J41" s="18"/>
      <c r="K41" s="18"/>
      <c r="L41" s="18"/>
      <c r="M41" s="18"/>
      <c r="N41" s="18"/>
      <c r="O41" s="48"/>
      <c r="P41" s="64">
        <f t="shared" si="4"/>
        <v>0</v>
      </c>
      <c r="Q41" s="48"/>
      <c r="R41" s="48"/>
      <c r="S41" s="64">
        <f t="shared" si="6"/>
        <v>0</v>
      </c>
    </row>
    <row r="42" spans="1:19" ht="25.5" hidden="1" x14ac:dyDescent="0.25">
      <c r="A42" s="14"/>
      <c r="B42" s="15">
        <v>411119</v>
      </c>
      <c r="C42" s="16" t="s">
        <v>51</v>
      </c>
      <c r="D42" s="82"/>
      <c r="E42" s="67"/>
      <c r="F42" s="18"/>
      <c r="G42" s="18"/>
      <c r="H42" s="18"/>
      <c r="I42" s="18"/>
      <c r="J42" s="18"/>
      <c r="K42" s="18"/>
      <c r="L42" s="18"/>
      <c r="M42" s="18"/>
      <c r="N42" s="18"/>
      <c r="O42" s="48"/>
      <c r="P42" s="64">
        <f t="shared" si="4"/>
        <v>0</v>
      </c>
      <c r="Q42" s="48"/>
      <c r="R42" s="48"/>
      <c r="S42" s="64">
        <f t="shared" si="6"/>
        <v>0</v>
      </c>
    </row>
    <row r="43" spans="1:19" hidden="1" x14ac:dyDescent="0.25">
      <c r="A43" s="14"/>
      <c r="B43" s="15">
        <v>411120</v>
      </c>
      <c r="C43" s="16" t="s">
        <v>52</v>
      </c>
      <c r="D43" s="81">
        <f>SUM(D44:D45)</f>
        <v>0</v>
      </c>
      <c r="E43" s="66">
        <f t="shared" ref="E43:O43" si="9">SUM(E44:E45)</f>
        <v>0</v>
      </c>
      <c r="F43" s="17">
        <f t="shared" si="9"/>
        <v>0</v>
      </c>
      <c r="G43" s="17">
        <f t="shared" si="9"/>
        <v>0</v>
      </c>
      <c r="H43" s="17">
        <f t="shared" si="9"/>
        <v>0</v>
      </c>
      <c r="I43" s="17">
        <f t="shared" si="9"/>
        <v>0</v>
      </c>
      <c r="J43" s="17">
        <f t="shared" si="9"/>
        <v>0</v>
      </c>
      <c r="K43" s="17">
        <f t="shared" si="9"/>
        <v>0</v>
      </c>
      <c r="L43" s="17">
        <f t="shared" si="9"/>
        <v>0</v>
      </c>
      <c r="M43" s="17">
        <f t="shared" si="9"/>
        <v>0</v>
      </c>
      <c r="N43" s="17">
        <f t="shared" si="9"/>
        <v>0</v>
      </c>
      <c r="O43" s="47">
        <f t="shared" si="9"/>
        <v>0</v>
      </c>
      <c r="P43" s="64">
        <f t="shared" si="4"/>
        <v>0</v>
      </c>
      <c r="Q43" s="47">
        <f t="shared" ref="Q43:R43" si="10">SUM(Q44:Q45)</f>
        <v>0</v>
      </c>
      <c r="R43" s="47">
        <f t="shared" si="10"/>
        <v>0</v>
      </c>
      <c r="S43" s="64">
        <f t="shared" si="6"/>
        <v>0</v>
      </c>
    </row>
    <row r="44" spans="1:19" ht="25.5" hidden="1" x14ac:dyDescent="0.25">
      <c r="A44" s="14"/>
      <c r="B44" s="15">
        <v>411121</v>
      </c>
      <c r="C44" s="16" t="s">
        <v>53</v>
      </c>
      <c r="D44" s="82"/>
      <c r="E44" s="67"/>
      <c r="F44" s="18"/>
      <c r="G44" s="18"/>
      <c r="H44" s="18"/>
      <c r="I44" s="18"/>
      <c r="J44" s="18"/>
      <c r="K44" s="18"/>
      <c r="L44" s="18"/>
      <c r="M44" s="18"/>
      <c r="N44" s="18"/>
      <c r="O44" s="48"/>
      <c r="P44" s="64">
        <f t="shared" si="4"/>
        <v>0</v>
      </c>
      <c r="Q44" s="48"/>
      <c r="R44" s="48"/>
      <c r="S44" s="64">
        <f t="shared" si="6"/>
        <v>0</v>
      </c>
    </row>
    <row r="45" spans="1:19" ht="38.25" hidden="1" x14ac:dyDescent="0.25">
      <c r="A45" s="14"/>
      <c r="B45" s="15">
        <v>411122</v>
      </c>
      <c r="C45" s="16" t="s">
        <v>54</v>
      </c>
      <c r="D45" s="82"/>
      <c r="E45" s="67"/>
      <c r="F45" s="18"/>
      <c r="G45" s="18"/>
      <c r="H45" s="18"/>
      <c r="I45" s="18"/>
      <c r="J45" s="18"/>
      <c r="K45" s="18"/>
      <c r="L45" s="18"/>
      <c r="M45" s="18"/>
      <c r="N45" s="18"/>
      <c r="O45" s="48"/>
      <c r="P45" s="64">
        <f t="shared" si="4"/>
        <v>0</v>
      </c>
      <c r="Q45" s="48"/>
      <c r="R45" s="48"/>
      <c r="S45" s="64">
        <f t="shared" si="6"/>
        <v>0</v>
      </c>
    </row>
    <row r="46" spans="1:19" hidden="1" x14ac:dyDescent="0.25">
      <c r="A46" s="14"/>
      <c r="B46" s="15">
        <v>411130</v>
      </c>
      <c r="C46" s="16" t="s">
        <v>55</v>
      </c>
      <c r="D46" s="81">
        <f>SUM(D47)</f>
        <v>0</v>
      </c>
      <c r="E46" s="66">
        <f t="shared" ref="E46:O46" si="11">SUM(E47)</f>
        <v>0</v>
      </c>
      <c r="F46" s="17">
        <f t="shared" si="11"/>
        <v>0</v>
      </c>
      <c r="G46" s="17">
        <f t="shared" si="11"/>
        <v>0</v>
      </c>
      <c r="H46" s="17">
        <f t="shared" si="11"/>
        <v>0</v>
      </c>
      <c r="I46" s="17">
        <f t="shared" si="11"/>
        <v>0</v>
      </c>
      <c r="J46" s="17">
        <f t="shared" si="11"/>
        <v>0</v>
      </c>
      <c r="K46" s="17">
        <f t="shared" si="11"/>
        <v>0</v>
      </c>
      <c r="L46" s="17">
        <f t="shared" si="11"/>
        <v>0</v>
      </c>
      <c r="M46" s="17">
        <f t="shared" si="11"/>
        <v>0</v>
      </c>
      <c r="N46" s="17">
        <f t="shared" si="11"/>
        <v>0</v>
      </c>
      <c r="O46" s="47">
        <f t="shared" si="11"/>
        <v>0</v>
      </c>
      <c r="P46" s="64">
        <f t="shared" si="4"/>
        <v>0</v>
      </c>
      <c r="Q46" s="47">
        <f t="shared" ref="Q46:R46" si="12">SUM(Q47)</f>
        <v>0</v>
      </c>
      <c r="R46" s="47">
        <f t="shared" si="12"/>
        <v>0</v>
      </c>
      <c r="S46" s="64">
        <f t="shared" si="6"/>
        <v>0</v>
      </c>
    </row>
    <row r="47" spans="1:19" hidden="1" x14ac:dyDescent="0.25">
      <c r="A47" s="14"/>
      <c r="B47" s="15">
        <v>411131</v>
      </c>
      <c r="C47" s="16" t="s">
        <v>55</v>
      </c>
      <c r="D47" s="82"/>
      <c r="E47" s="67"/>
      <c r="F47" s="18"/>
      <c r="G47" s="18"/>
      <c r="H47" s="18"/>
      <c r="I47" s="18"/>
      <c r="J47" s="18"/>
      <c r="K47" s="18"/>
      <c r="L47" s="18"/>
      <c r="M47" s="18"/>
      <c r="N47" s="18"/>
      <c r="O47" s="48"/>
      <c r="P47" s="64">
        <f t="shared" si="4"/>
        <v>0</v>
      </c>
      <c r="Q47" s="48"/>
      <c r="R47" s="48"/>
      <c r="S47" s="64">
        <f t="shared" si="6"/>
        <v>0</v>
      </c>
    </row>
    <row r="48" spans="1:19" hidden="1" x14ac:dyDescent="0.25">
      <c r="A48" s="14"/>
      <c r="B48" s="15">
        <v>411140</v>
      </c>
      <c r="C48" s="16" t="s">
        <v>56</v>
      </c>
      <c r="D48" s="81">
        <f>SUM(D49)</f>
        <v>0</v>
      </c>
      <c r="E48" s="66">
        <f t="shared" ref="E48:O48" si="13">SUM(E49)</f>
        <v>0</v>
      </c>
      <c r="F48" s="17">
        <f t="shared" si="13"/>
        <v>0</v>
      </c>
      <c r="G48" s="17">
        <f t="shared" si="13"/>
        <v>0</v>
      </c>
      <c r="H48" s="17">
        <f t="shared" si="13"/>
        <v>0</v>
      </c>
      <c r="I48" s="17">
        <f t="shared" si="13"/>
        <v>0</v>
      </c>
      <c r="J48" s="17">
        <f t="shared" si="13"/>
        <v>0</v>
      </c>
      <c r="K48" s="17">
        <f t="shared" si="13"/>
        <v>0</v>
      </c>
      <c r="L48" s="17">
        <f t="shared" si="13"/>
        <v>0</v>
      </c>
      <c r="M48" s="17">
        <f t="shared" si="13"/>
        <v>0</v>
      </c>
      <c r="N48" s="17">
        <f t="shared" si="13"/>
        <v>0</v>
      </c>
      <c r="O48" s="47">
        <f t="shared" si="13"/>
        <v>0</v>
      </c>
      <c r="P48" s="64">
        <f t="shared" si="4"/>
        <v>0</v>
      </c>
      <c r="Q48" s="47">
        <f t="shared" ref="Q48:R48" si="14">SUM(Q49)</f>
        <v>0</v>
      </c>
      <c r="R48" s="47">
        <f t="shared" si="14"/>
        <v>0</v>
      </c>
      <c r="S48" s="64">
        <f t="shared" si="6"/>
        <v>0</v>
      </c>
    </row>
    <row r="49" spans="1:19" hidden="1" x14ac:dyDescent="0.25">
      <c r="A49" s="14"/>
      <c r="B49" s="15">
        <v>411141</v>
      </c>
      <c r="C49" s="16" t="s">
        <v>56</v>
      </c>
      <c r="D49" s="82"/>
      <c r="E49" s="67"/>
      <c r="F49" s="18"/>
      <c r="G49" s="18"/>
      <c r="H49" s="18"/>
      <c r="I49" s="18"/>
      <c r="J49" s="18"/>
      <c r="K49" s="18"/>
      <c r="L49" s="18"/>
      <c r="M49" s="18"/>
      <c r="N49" s="18"/>
      <c r="O49" s="48"/>
      <c r="P49" s="64">
        <f t="shared" si="4"/>
        <v>0</v>
      </c>
      <c r="Q49" s="48"/>
      <c r="R49" s="48"/>
      <c r="S49" s="64">
        <f t="shared" si="6"/>
        <v>0</v>
      </c>
    </row>
    <row r="50" spans="1:19" hidden="1" x14ac:dyDescent="0.25">
      <c r="A50" s="14"/>
      <c r="B50" s="15">
        <v>411150</v>
      </c>
      <c r="C50" s="16" t="s">
        <v>57</v>
      </c>
      <c r="D50" s="83">
        <f>SUM(D51:D52)</f>
        <v>0</v>
      </c>
      <c r="E50" s="68">
        <f t="shared" ref="E50:O50" si="15">SUM(E51:E52)</f>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49">
        <f t="shared" si="15"/>
        <v>0</v>
      </c>
      <c r="P50" s="64">
        <f t="shared" si="4"/>
        <v>0</v>
      </c>
      <c r="Q50" s="49">
        <f t="shared" ref="Q50:R50" si="16">SUM(Q51:Q52)</f>
        <v>0</v>
      </c>
      <c r="R50" s="49">
        <f t="shared" si="16"/>
        <v>0</v>
      </c>
      <c r="S50" s="64">
        <f t="shared" si="6"/>
        <v>0</v>
      </c>
    </row>
    <row r="51" spans="1:19" ht="25.5" hidden="1" x14ac:dyDescent="0.25">
      <c r="A51" s="14"/>
      <c r="B51" s="15">
        <v>411151</v>
      </c>
      <c r="C51" s="16" t="s">
        <v>58</v>
      </c>
      <c r="D51" s="82"/>
      <c r="E51" s="67"/>
      <c r="F51" s="18"/>
      <c r="G51" s="18"/>
      <c r="H51" s="18"/>
      <c r="I51" s="18"/>
      <c r="J51" s="18"/>
      <c r="K51" s="18"/>
      <c r="L51" s="18"/>
      <c r="M51" s="18"/>
      <c r="N51" s="18"/>
      <c r="O51" s="48"/>
      <c r="P51" s="64">
        <f t="shared" si="4"/>
        <v>0</v>
      </c>
      <c r="Q51" s="48"/>
      <c r="R51" s="48"/>
      <c r="S51" s="64">
        <f t="shared" si="6"/>
        <v>0</v>
      </c>
    </row>
    <row r="52" spans="1:19" hidden="1" x14ac:dyDescent="0.25">
      <c r="A52" s="14"/>
      <c r="B52" s="15">
        <v>411159</v>
      </c>
      <c r="C52" s="16" t="s">
        <v>59</v>
      </c>
      <c r="D52" s="82"/>
      <c r="E52" s="67"/>
      <c r="F52" s="18"/>
      <c r="G52" s="18"/>
      <c r="H52" s="18"/>
      <c r="I52" s="18"/>
      <c r="J52" s="18"/>
      <c r="K52" s="18"/>
      <c r="L52" s="18"/>
      <c r="M52" s="18"/>
      <c r="N52" s="18"/>
      <c r="O52" s="48"/>
      <c r="P52" s="64">
        <f t="shared" si="4"/>
        <v>0</v>
      </c>
      <c r="Q52" s="48"/>
      <c r="R52" s="48"/>
      <c r="S52" s="64">
        <f t="shared" si="6"/>
        <v>0</v>
      </c>
    </row>
    <row r="53" spans="1:19" ht="25.5" hidden="1" x14ac:dyDescent="0.25">
      <c r="A53" s="14"/>
      <c r="B53" s="15">
        <v>411190</v>
      </c>
      <c r="C53" s="16" t="s">
        <v>60</v>
      </c>
      <c r="D53" s="83">
        <f>SUM(D54)</f>
        <v>0</v>
      </c>
      <c r="E53" s="68">
        <f t="shared" ref="E53:O53" si="17">SUM(E54)</f>
        <v>0</v>
      </c>
      <c r="F53" s="19">
        <f t="shared" si="17"/>
        <v>0</v>
      </c>
      <c r="G53" s="19">
        <f t="shared" si="17"/>
        <v>0</v>
      </c>
      <c r="H53" s="19">
        <f t="shared" si="17"/>
        <v>0</v>
      </c>
      <c r="I53" s="19">
        <f t="shared" si="17"/>
        <v>0</v>
      </c>
      <c r="J53" s="19">
        <f t="shared" si="17"/>
        <v>0</v>
      </c>
      <c r="K53" s="19">
        <f t="shared" si="17"/>
        <v>0</v>
      </c>
      <c r="L53" s="19">
        <f t="shared" si="17"/>
        <v>0</v>
      </c>
      <c r="M53" s="19">
        <f t="shared" si="17"/>
        <v>0</v>
      </c>
      <c r="N53" s="19">
        <f t="shared" si="17"/>
        <v>0</v>
      </c>
      <c r="O53" s="49">
        <f t="shared" si="17"/>
        <v>0</v>
      </c>
      <c r="P53" s="64">
        <f t="shared" si="4"/>
        <v>0</v>
      </c>
      <c r="Q53" s="49">
        <f t="shared" ref="Q53:R53" si="18">SUM(Q54)</f>
        <v>0</v>
      </c>
      <c r="R53" s="49">
        <f t="shared" si="18"/>
        <v>0</v>
      </c>
      <c r="S53" s="64">
        <f t="shared" si="6"/>
        <v>0</v>
      </c>
    </row>
    <row r="54" spans="1:19" ht="25.5" hidden="1" x14ac:dyDescent="0.25">
      <c r="A54" s="14"/>
      <c r="B54" s="15">
        <v>411191</v>
      </c>
      <c r="C54" s="16" t="s">
        <v>60</v>
      </c>
      <c r="D54" s="82"/>
      <c r="E54" s="67"/>
      <c r="F54" s="18"/>
      <c r="G54" s="18"/>
      <c r="H54" s="18"/>
      <c r="I54" s="18"/>
      <c r="J54" s="18"/>
      <c r="K54" s="18"/>
      <c r="L54" s="18"/>
      <c r="M54" s="18"/>
      <c r="N54" s="18"/>
      <c r="O54" s="48"/>
      <c r="P54" s="64">
        <f t="shared" si="4"/>
        <v>0</v>
      </c>
      <c r="Q54" s="48"/>
      <c r="R54" s="48"/>
      <c r="S54" s="64">
        <f t="shared" si="6"/>
        <v>0</v>
      </c>
    </row>
    <row r="55" spans="1:19" ht="25.5" hidden="1" x14ac:dyDescent="0.25">
      <c r="A55" s="10"/>
      <c r="B55" s="11">
        <v>412000</v>
      </c>
      <c r="C55" s="20" t="s">
        <v>61</v>
      </c>
      <c r="D55" s="80">
        <f>SUM(D56,D61,D65)</f>
        <v>0</v>
      </c>
      <c r="E55" s="65">
        <f t="shared" ref="E55:O55" si="19">SUM(E56,E61,E65)</f>
        <v>0</v>
      </c>
      <c r="F55" s="13">
        <f t="shared" si="19"/>
        <v>0</v>
      </c>
      <c r="G55" s="13">
        <f t="shared" si="19"/>
        <v>0</v>
      </c>
      <c r="H55" s="13">
        <f t="shared" si="19"/>
        <v>0</v>
      </c>
      <c r="I55" s="13">
        <f t="shared" si="19"/>
        <v>0</v>
      </c>
      <c r="J55" s="13">
        <f t="shared" si="19"/>
        <v>0</v>
      </c>
      <c r="K55" s="13">
        <f t="shared" si="19"/>
        <v>0</v>
      </c>
      <c r="L55" s="13">
        <f t="shared" si="19"/>
        <v>0</v>
      </c>
      <c r="M55" s="13">
        <f t="shared" si="19"/>
        <v>0</v>
      </c>
      <c r="N55" s="13">
        <f t="shared" si="19"/>
        <v>0</v>
      </c>
      <c r="O55" s="46">
        <f t="shared" si="19"/>
        <v>0</v>
      </c>
      <c r="P55" s="64">
        <f t="shared" si="4"/>
        <v>0</v>
      </c>
      <c r="Q55" s="46">
        <f t="shared" ref="Q55:R55" si="20">SUM(Q56,Q61,Q65)</f>
        <v>0</v>
      </c>
      <c r="R55" s="46">
        <f t="shared" si="20"/>
        <v>0</v>
      </c>
      <c r="S55" s="64">
        <f t="shared" si="6"/>
        <v>0</v>
      </c>
    </row>
    <row r="56" spans="1:19" ht="25.5" hidden="1" x14ac:dyDescent="0.25">
      <c r="A56" s="10"/>
      <c r="B56" s="11">
        <v>412100</v>
      </c>
      <c r="C56" s="12" t="s">
        <v>62</v>
      </c>
      <c r="D56" s="80">
        <f t="shared" ref="D56:R56" si="21">SUM(D57)</f>
        <v>0</v>
      </c>
      <c r="E56" s="65">
        <f t="shared" si="21"/>
        <v>0</v>
      </c>
      <c r="F56" s="13">
        <f t="shared" si="21"/>
        <v>0</v>
      </c>
      <c r="G56" s="13">
        <f t="shared" si="21"/>
        <v>0</v>
      </c>
      <c r="H56" s="13">
        <f t="shared" si="21"/>
        <v>0</v>
      </c>
      <c r="I56" s="13">
        <f t="shared" si="21"/>
        <v>0</v>
      </c>
      <c r="J56" s="13">
        <f t="shared" si="21"/>
        <v>0</v>
      </c>
      <c r="K56" s="13">
        <f t="shared" si="21"/>
        <v>0</v>
      </c>
      <c r="L56" s="13">
        <f t="shared" si="21"/>
        <v>0</v>
      </c>
      <c r="M56" s="13">
        <f t="shared" si="21"/>
        <v>0</v>
      </c>
      <c r="N56" s="13">
        <f t="shared" si="21"/>
        <v>0</v>
      </c>
      <c r="O56" s="46">
        <f t="shared" si="21"/>
        <v>0</v>
      </c>
      <c r="P56" s="64">
        <f t="shared" si="4"/>
        <v>0</v>
      </c>
      <c r="Q56" s="46">
        <f t="shared" si="21"/>
        <v>0</v>
      </c>
      <c r="R56" s="46">
        <f t="shared" si="21"/>
        <v>0</v>
      </c>
      <c r="S56" s="64">
        <f t="shared" si="6"/>
        <v>0</v>
      </c>
    </row>
    <row r="57" spans="1:19" ht="25.5" hidden="1" x14ac:dyDescent="0.25">
      <c r="A57" s="14"/>
      <c r="B57" s="15">
        <v>412110</v>
      </c>
      <c r="C57" s="16" t="s">
        <v>62</v>
      </c>
      <c r="D57" s="81">
        <f>SUM(D58:D60)</f>
        <v>0</v>
      </c>
      <c r="E57" s="66">
        <f t="shared" ref="E57:O57" si="22">SUM(E58:E60)</f>
        <v>0</v>
      </c>
      <c r="F57" s="17">
        <f t="shared" si="22"/>
        <v>0</v>
      </c>
      <c r="G57" s="17">
        <f t="shared" si="22"/>
        <v>0</v>
      </c>
      <c r="H57" s="17">
        <f t="shared" si="22"/>
        <v>0</v>
      </c>
      <c r="I57" s="17">
        <f t="shared" si="22"/>
        <v>0</v>
      </c>
      <c r="J57" s="17">
        <f t="shared" si="22"/>
        <v>0</v>
      </c>
      <c r="K57" s="17">
        <f t="shared" si="22"/>
        <v>0</v>
      </c>
      <c r="L57" s="17">
        <f t="shared" si="22"/>
        <v>0</v>
      </c>
      <c r="M57" s="17">
        <f t="shared" si="22"/>
        <v>0</v>
      </c>
      <c r="N57" s="17">
        <f t="shared" si="22"/>
        <v>0</v>
      </c>
      <c r="O57" s="47">
        <f t="shared" si="22"/>
        <v>0</v>
      </c>
      <c r="P57" s="64">
        <f t="shared" si="4"/>
        <v>0</v>
      </c>
      <c r="Q57" s="47">
        <f t="shared" ref="Q57:R57" si="23">SUM(Q58:Q60)</f>
        <v>0</v>
      </c>
      <c r="R57" s="47">
        <f t="shared" si="23"/>
        <v>0</v>
      </c>
      <c r="S57" s="64">
        <f t="shared" si="6"/>
        <v>0</v>
      </c>
    </row>
    <row r="58" spans="1:19" hidden="1" x14ac:dyDescent="0.25">
      <c r="A58" s="14"/>
      <c r="B58" s="15">
        <v>412111</v>
      </c>
      <c r="C58" s="16" t="s">
        <v>63</v>
      </c>
      <c r="D58" s="82"/>
      <c r="E58" s="67"/>
      <c r="F58" s="18"/>
      <c r="G58" s="18"/>
      <c r="H58" s="18"/>
      <c r="I58" s="18"/>
      <c r="J58" s="18"/>
      <c r="K58" s="18"/>
      <c r="L58" s="18"/>
      <c r="M58" s="18"/>
      <c r="N58" s="18"/>
      <c r="O58" s="48"/>
      <c r="P58" s="64">
        <f t="shared" si="4"/>
        <v>0</v>
      </c>
      <c r="Q58" s="48"/>
      <c r="R58" s="48"/>
      <c r="S58" s="64">
        <f t="shared" si="6"/>
        <v>0</v>
      </c>
    </row>
    <row r="59" spans="1:19" ht="25.5" hidden="1" x14ac:dyDescent="0.25">
      <c r="A59" s="14"/>
      <c r="B59" s="15">
        <v>412112</v>
      </c>
      <c r="C59" s="16" t="s">
        <v>64</v>
      </c>
      <c r="D59" s="82"/>
      <c r="E59" s="67"/>
      <c r="F59" s="18"/>
      <c r="G59" s="18"/>
      <c r="H59" s="18"/>
      <c r="I59" s="18"/>
      <c r="J59" s="18"/>
      <c r="K59" s="18"/>
      <c r="L59" s="18"/>
      <c r="M59" s="18"/>
      <c r="N59" s="18"/>
      <c r="O59" s="48"/>
      <c r="P59" s="64">
        <f t="shared" si="4"/>
        <v>0</v>
      </c>
      <c r="Q59" s="48"/>
      <c r="R59" s="48"/>
      <c r="S59" s="64">
        <f t="shared" si="6"/>
        <v>0</v>
      </c>
    </row>
    <row r="60" spans="1:19" ht="56.25" hidden="1" customHeight="1" x14ac:dyDescent="0.25">
      <c r="A60" s="14"/>
      <c r="B60" s="15">
        <v>412113</v>
      </c>
      <c r="C60" s="16" t="s">
        <v>65</v>
      </c>
      <c r="D60" s="82"/>
      <c r="E60" s="67"/>
      <c r="F60" s="18"/>
      <c r="G60" s="18"/>
      <c r="H60" s="18"/>
      <c r="I60" s="18"/>
      <c r="J60" s="18"/>
      <c r="K60" s="18"/>
      <c r="L60" s="18"/>
      <c r="M60" s="18"/>
      <c r="N60" s="18"/>
      <c r="O60" s="48"/>
      <c r="P60" s="64">
        <f t="shared" si="4"/>
        <v>0</v>
      </c>
      <c r="Q60" s="48"/>
      <c r="R60" s="48"/>
      <c r="S60" s="64">
        <f t="shared" si="6"/>
        <v>0</v>
      </c>
    </row>
    <row r="61" spans="1:19" ht="25.5" hidden="1" x14ac:dyDescent="0.25">
      <c r="A61" s="10"/>
      <c r="B61" s="11">
        <v>412200</v>
      </c>
      <c r="C61" s="12" t="s">
        <v>66</v>
      </c>
      <c r="D61" s="80">
        <f t="shared" ref="D61:R61" si="24">SUM(D62)</f>
        <v>0</v>
      </c>
      <c r="E61" s="65">
        <f t="shared" si="24"/>
        <v>0</v>
      </c>
      <c r="F61" s="13">
        <f t="shared" si="24"/>
        <v>0</v>
      </c>
      <c r="G61" s="13">
        <f t="shared" si="24"/>
        <v>0</v>
      </c>
      <c r="H61" s="13">
        <f t="shared" si="24"/>
        <v>0</v>
      </c>
      <c r="I61" s="13">
        <f t="shared" si="24"/>
        <v>0</v>
      </c>
      <c r="J61" s="13">
        <f t="shared" si="24"/>
        <v>0</v>
      </c>
      <c r="K61" s="13">
        <f t="shared" si="24"/>
        <v>0</v>
      </c>
      <c r="L61" s="13">
        <f t="shared" si="24"/>
        <v>0</v>
      </c>
      <c r="M61" s="13">
        <f t="shared" si="24"/>
        <v>0</v>
      </c>
      <c r="N61" s="13">
        <f t="shared" si="24"/>
        <v>0</v>
      </c>
      <c r="O61" s="46">
        <f t="shared" si="24"/>
        <v>0</v>
      </c>
      <c r="P61" s="64">
        <f t="shared" si="4"/>
        <v>0</v>
      </c>
      <c r="Q61" s="46">
        <f t="shared" si="24"/>
        <v>0</v>
      </c>
      <c r="R61" s="46">
        <f t="shared" si="24"/>
        <v>0</v>
      </c>
      <c r="S61" s="64">
        <f t="shared" si="6"/>
        <v>0</v>
      </c>
    </row>
    <row r="62" spans="1:19" ht="25.5" hidden="1" x14ac:dyDescent="0.25">
      <c r="A62" s="14"/>
      <c r="B62" s="15">
        <v>412210</v>
      </c>
      <c r="C62" s="16" t="s">
        <v>66</v>
      </c>
      <c r="D62" s="81">
        <f>SUM(D63:D64)</f>
        <v>0</v>
      </c>
      <c r="E62" s="66">
        <f t="shared" ref="E62:O62" si="25">SUM(E63:E64)</f>
        <v>0</v>
      </c>
      <c r="F62" s="17">
        <f t="shared" si="25"/>
        <v>0</v>
      </c>
      <c r="G62" s="17">
        <f t="shared" si="25"/>
        <v>0</v>
      </c>
      <c r="H62" s="17">
        <f t="shared" si="25"/>
        <v>0</v>
      </c>
      <c r="I62" s="17">
        <f t="shared" si="25"/>
        <v>0</v>
      </c>
      <c r="J62" s="17">
        <f t="shared" si="25"/>
        <v>0</v>
      </c>
      <c r="K62" s="17">
        <f t="shared" si="25"/>
        <v>0</v>
      </c>
      <c r="L62" s="17">
        <f t="shared" si="25"/>
        <v>0</v>
      </c>
      <c r="M62" s="17">
        <f t="shared" si="25"/>
        <v>0</v>
      </c>
      <c r="N62" s="17">
        <f t="shared" si="25"/>
        <v>0</v>
      </c>
      <c r="O62" s="47">
        <f t="shared" si="25"/>
        <v>0</v>
      </c>
      <c r="P62" s="64">
        <f t="shared" si="4"/>
        <v>0</v>
      </c>
      <c r="Q62" s="47">
        <f t="shared" ref="Q62:R62" si="26">SUM(Q63:Q64)</f>
        <v>0</v>
      </c>
      <c r="R62" s="47">
        <f t="shared" si="26"/>
        <v>0</v>
      </c>
      <c r="S62" s="64">
        <f t="shared" si="6"/>
        <v>0</v>
      </c>
    </row>
    <row r="63" spans="1:19" ht="25.5" hidden="1" x14ac:dyDescent="0.25">
      <c r="A63" s="14"/>
      <c r="B63" s="15">
        <v>412211</v>
      </c>
      <c r="C63" s="16" t="s">
        <v>66</v>
      </c>
      <c r="D63" s="82"/>
      <c r="E63" s="67"/>
      <c r="F63" s="18"/>
      <c r="G63" s="18"/>
      <c r="H63" s="18"/>
      <c r="I63" s="18"/>
      <c r="J63" s="18"/>
      <c r="K63" s="18"/>
      <c r="L63" s="18"/>
      <c r="M63" s="18"/>
      <c r="N63" s="18"/>
      <c r="O63" s="48"/>
      <c r="P63" s="64">
        <f t="shared" si="4"/>
        <v>0</v>
      </c>
      <c r="Q63" s="48"/>
      <c r="R63" s="48"/>
      <c r="S63" s="64">
        <f t="shared" si="6"/>
        <v>0</v>
      </c>
    </row>
    <row r="64" spans="1:19" ht="25.5" hidden="1" x14ac:dyDescent="0.25">
      <c r="A64" s="14"/>
      <c r="B64" s="15">
        <v>412221</v>
      </c>
      <c r="C64" s="16" t="s">
        <v>67</v>
      </c>
      <c r="D64" s="82"/>
      <c r="E64" s="67"/>
      <c r="F64" s="18"/>
      <c r="G64" s="18"/>
      <c r="H64" s="18"/>
      <c r="I64" s="18"/>
      <c r="J64" s="18"/>
      <c r="K64" s="18"/>
      <c r="L64" s="18"/>
      <c r="M64" s="18"/>
      <c r="N64" s="18"/>
      <c r="O64" s="48"/>
      <c r="P64" s="64">
        <f t="shared" si="4"/>
        <v>0</v>
      </c>
      <c r="Q64" s="48"/>
      <c r="R64" s="48"/>
      <c r="S64" s="64">
        <f t="shared" si="6"/>
        <v>0</v>
      </c>
    </row>
    <row r="65" spans="1:19" hidden="1" x14ac:dyDescent="0.25">
      <c r="A65" s="10"/>
      <c r="B65" s="11">
        <v>412300</v>
      </c>
      <c r="C65" s="12" t="s">
        <v>68</v>
      </c>
      <c r="D65" s="80">
        <f>SUM(D66)</f>
        <v>0</v>
      </c>
      <c r="E65" s="65">
        <f t="shared" ref="E65:O66" si="27">SUM(E66)</f>
        <v>0</v>
      </c>
      <c r="F65" s="13">
        <f t="shared" si="27"/>
        <v>0</v>
      </c>
      <c r="G65" s="13">
        <f t="shared" si="27"/>
        <v>0</v>
      </c>
      <c r="H65" s="13">
        <f t="shared" si="27"/>
        <v>0</v>
      </c>
      <c r="I65" s="13">
        <f t="shared" si="27"/>
        <v>0</v>
      </c>
      <c r="J65" s="13">
        <f t="shared" si="27"/>
        <v>0</v>
      </c>
      <c r="K65" s="13">
        <f t="shared" si="27"/>
        <v>0</v>
      </c>
      <c r="L65" s="13">
        <f t="shared" si="27"/>
        <v>0</v>
      </c>
      <c r="M65" s="13">
        <f t="shared" si="27"/>
        <v>0</v>
      </c>
      <c r="N65" s="13">
        <f t="shared" si="27"/>
        <v>0</v>
      </c>
      <c r="O65" s="46">
        <f t="shared" si="27"/>
        <v>0</v>
      </c>
      <c r="P65" s="64">
        <f t="shared" si="4"/>
        <v>0</v>
      </c>
      <c r="Q65" s="46">
        <f t="shared" ref="Q65:R66" si="28">SUM(Q66)</f>
        <v>0</v>
      </c>
      <c r="R65" s="46">
        <f t="shared" si="28"/>
        <v>0</v>
      </c>
      <c r="S65" s="64">
        <f t="shared" si="6"/>
        <v>0</v>
      </c>
    </row>
    <row r="66" spans="1:19" hidden="1" x14ac:dyDescent="0.25">
      <c r="A66" s="14"/>
      <c r="B66" s="15">
        <v>412310</v>
      </c>
      <c r="C66" s="16" t="s">
        <v>68</v>
      </c>
      <c r="D66" s="81">
        <f>SUM(D67)</f>
        <v>0</v>
      </c>
      <c r="E66" s="66">
        <f t="shared" si="27"/>
        <v>0</v>
      </c>
      <c r="F66" s="17">
        <f t="shared" si="27"/>
        <v>0</v>
      </c>
      <c r="G66" s="17">
        <f t="shared" si="27"/>
        <v>0</v>
      </c>
      <c r="H66" s="17">
        <f t="shared" si="27"/>
        <v>0</v>
      </c>
      <c r="I66" s="17">
        <f t="shared" si="27"/>
        <v>0</v>
      </c>
      <c r="J66" s="17">
        <f t="shared" si="27"/>
        <v>0</v>
      </c>
      <c r="K66" s="17">
        <f t="shared" si="27"/>
        <v>0</v>
      </c>
      <c r="L66" s="17">
        <f t="shared" si="27"/>
        <v>0</v>
      </c>
      <c r="M66" s="17">
        <f t="shared" si="27"/>
        <v>0</v>
      </c>
      <c r="N66" s="17">
        <f t="shared" si="27"/>
        <v>0</v>
      </c>
      <c r="O66" s="47">
        <f t="shared" si="27"/>
        <v>0</v>
      </c>
      <c r="P66" s="64">
        <f t="shared" si="4"/>
        <v>0</v>
      </c>
      <c r="Q66" s="47">
        <f t="shared" si="28"/>
        <v>0</v>
      </c>
      <c r="R66" s="47">
        <f t="shared" si="28"/>
        <v>0</v>
      </c>
      <c r="S66" s="64">
        <f t="shared" si="6"/>
        <v>0</v>
      </c>
    </row>
    <row r="67" spans="1:19" hidden="1" x14ac:dyDescent="0.25">
      <c r="A67" s="14"/>
      <c r="B67" s="15">
        <v>412311</v>
      </c>
      <c r="C67" s="16" t="s">
        <v>68</v>
      </c>
      <c r="D67" s="82"/>
      <c r="E67" s="67"/>
      <c r="F67" s="18"/>
      <c r="G67" s="18"/>
      <c r="H67" s="18"/>
      <c r="I67" s="18"/>
      <c r="J67" s="18"/>
      <c r="K67" s="18"/>
      <c r="L67" s="18"/>
      <c r="M67" s="18"/>
      <c r="N67" s="18"/>
      <c r="O67" s="48"/>
      <c r="P67" s="64">
        <f t="shared" si="4"/>
        <v>0</v>
      </c>
      <c r="Q67" s="48"/>
      <c r="R67" s="48"/>
      <c r="S67" s="64">
        <f t="shared" si="6"/>
        <v>0</v>
      </c>
    </row>
    <row r="68" spans="1:19" hidden="1" x14ac:dyDescent="0.25">
      <c r="A68" s="10"/>
      <c r="B68" s="11">
        <v>413000</v>
      </c>
      <c r="C68" s="20" t="s">
        <v>69</v>
      </c>
      <c r="D68" s="80">
        <f>SUM(D69)</f>
        <v>0</v>
      </c>
      <c r="E68" s="65">
        <f t="shared" ref="E68:O68" si="29">SUM(E69)</f>
        <v>0</v>
      </c>
      <c r="F68" s="13">
        <f t="shared" si="29"/>
        <v>0</v>
      </c>
      <c r="G68" s="13">
        <f t="shared" si="29"/>
        <v>0</v>
      </c>
      <c r="H68" s="13">
        <f t="shared" si="29"/>
        <v>0</v>
      </c>
      <c r="I68" s="13">
        <f t="shared" si="29"/>
        <v>0</v>
      </c>
      <c r="J68" s="13">
        <f t="shared" si="29"/>
        <v>0</v>
      </c>
      <c r="K68" s="13">
        <f t="shared" si="29"/>
        <v>0</v>
      </c>
      <c r="L68" s="13">
        <f t="shared" si="29"/>
        <v>0</v>
      </c>
      <c r="M68" s="13">
        <f t="shared" si="29"/>
        <v>0</v>
      </c>
      <c r="N68" s="13">
        <f t="shared" si="29"/>
        <v>0</v>
      </c>
      <c r="O68" s="46">
        <f t="shared" si="29"/>
        <v>0</v>
      </c>
      <c r="P68" s="64">
        <f t="shared" si="4"/>
        <v>0</v>
      </c>
      <c r="Q68" s="46">
        <f t="shared" ref="Q68:R68" si="30">SUM(Q69)</f>
        <v>0</v>
      </c>
      <c r="R68" s="46">
        <f t="shared" si="30"/>
        <v>0</v>
      </c>
      <c r="S68" s="64">
        <f t="shared" si="6"/>
        <v>0</v>
      </c>
    </row>
    <row r="69" spans="1:19" hidden="1" x14ac:dyDescent="0.25">
      <c r="A69" s="10"/>
      <c r="B69" s="11">
        <v>413100</v>
      </c>
      <c r="C69" s="12" t="s">
        <v>70</v>
      </c>
      <c r="D69" s="80">
        <f>SUM(D70,D72,D74+D76)</f>
        <v>0</v>
      </c>
      <c r="E69" s="65">
        <f t="shared" ref="E69:O69" si="31">SUM(E70,E72,E74+E76)</f>
        <v>0</v>
      </c>
      <c r="F69" s="13">
        <f t="shared" si="31"/>
        <v>0</v>
      </c>
      <c r="G69" s="13">
        <f t="shared" si="31"/>
        <v>0</v>
      </c>
      <c r="H69" s="13">
        <f t="shared" si="31"/>
        <v>0</v>
      </c>
      <c r="I69" s="13">
        <f t="shared" si="31"/>
        <v>0</v>
      </c>
      <c r="J69" s="13">
        <f t="shared" si="31"/>
        <v>0</v>
      </c>
      <c r="K69" s="13">
        <f t="shared" si="31"/>
        <v>0</v>
      </c>
      <c r="L69" s="13">
        <f t="shared" si="31"/>
        <v>0</v>
      </c>
      <c r="M69" s="13">
        <f t="shared" si="31"/>
        <v>0</v>
      </c>
      <c r="N69" s="13">
        <f t="shared" si="31"/>
        <v>0</v>
      </c>
      <c r="O69" s="46">
        <f t="shared" si="31"/>
        <v>0</v>
      </c>
      <c r="P69" s="64">
        <f t="shared" si="4"/>
        <v>0</v>
      </c>
      <c r="Q69" s="46">
        <f t="shared" ref="Q69:R69" si="32">SUM(Q70,Q72,Q74+Q76)</f>
        <v>0</v>
      </c>
      <c r="R69" s="46">
        <f t="shared" si="32"/>
        <v>0</v>
      </c>
      <c r="S69" s="64">
        <f t="shared" si="6"/>
        <v>0</v>
      </c>
    </row>
    <row r="70" spans="1:19" hidden="1" x14ac:dyDescent="0.25">
      <c r="A70" s="14"/>
      <c r="B70" s="15">
        <v>413130</v>
      </c>
      <c r="C70" s="16" t="s">
        <v>71</v>
      </c>
      <c r="D70" s="81">
        <f>SUM(D71)</f>
        <v>0</v>
      </c>
      <c r="E70" s="66">
        <f t="shared" ref="E70:O70" si="33">SUM(E71)</f>
        <v>0</v>
      </c>
      <c r="F70" s="17">
        <f t="shared" si="33"/>
        <v>0</v>
      </c>
      <c r="G70" s="17">
        <f t="shared" si="33"/>
        <v>0</v>
      </c>
      <c r="H70" s="17">
        <f t="shared" si="33"/>
        <v>0</v>
      </c>
      <c r="I70" s="17">
        <f t="shared" si="33"/>
        <v>0</v>
      </c>
      <c r="J70" s="17">
        <f t="shared" si="33"/>
        <v>0</v>
      </c>
      <c r="K70" s="17">
        <f t="shared" si="33"/>
        <v>0</v>
      </c>
      <c r="L70" s="17">
        <f t="shared" si="33"/>
        <v>0</v>
      </c>
      <c r="M70" s="17">
        <f t="shared" si="33"/>
        <v>0</v>
      </c>
      <c r="N70" s="17">
        <f t="shared" si="33"/>
        <v>0</v>
      </c>
      <c r="O70" s="47">
        <f t="shared" si="33"/>
        <v>0</v>
      </c>
      <c r="P70" s="64">
        <f t="shared" si="4"/>
        <v>0</v>
      </c>
      <c r="Q70" s="47">
        <f t="shared" ref="Q70:R70" si="34">SUM(Q71)</f>
        <v>0</v>
      </c>
      <c r="R70" s="47">
        <f t="shared" si="34"/>
        <v>0</v>
      </c>
      <c r="S70" s="64">
        <f t="shared" si="6"/>
        <v>0</v>
      </c>
    </row>
    <row r="71" spans="1:19" hidden="1" x14ac:dyDescent="0.25">
      <c r="A71" s="14"/>
      <c r="B71" s="15">
        <v>413139</v>
      </c>
      <c r="C71" s="16" t="s">
        <v>519</v>
      </c>
      <c r="D71" s="82"/>
      <c r="E71" s="67"/>
      <c r="F71" s="18"/>
      <c r="G71" s="18"/>
      <c r="H71" s="18"/>
      <c r="I71" s="18"/>
      <c r="J71" s="18"/>
      <c r="K71" s="18"/>
      <c r="L71" s="18"/>
      <c r="M71" s="18"/>
      <c r="N71" s="18"/>
      <c r="O71" s="48"/>
      <c r="P71" s="64">
        <f t="shared" si="4"/>
        <v>0</v>
      </c>
      <c r="Q71" s="48"/>
      <c r="R71" s="48"/>
      <c r="S71" s="64">
        <f t="shared" si="6"/>
        <v>0</v>
      </c>
    </row>
    <row r="72" spans="1:19" ht="25.5" hidden="1" x14ac:dyDescent="0.25">
      <c r="A72" s="14"/>
      <c r="B72" s="15">
        <v>413140</v>
      </c>
      <c r="C72" s="16" t="s">
        <v>72</v>
      </c>
      <c r="D72" s="81">
        <f>SUM(D73)</f>
        <v>0</v>
      </c>
      <c r="E72" s="66">
        <f t="shared" ref="E72:O72" si="35">SUM(E73)</f>
        <v>0</v>
      </c>
      <c r="F72" s="17">
        <f t="shared" si="35"/>
        <v>0</v>
      </c>
      <c r="G72" s="17">
        <f t="shared" si="35"/>
        <v>0</v>
      </c>
      <c r="H72" s="17">
        <f t="shared" si="35"/>
        <v>0</v>
      </c>
      <c r="I72" s="17">
        <f t="shared" si="35"/>
        <v>0</v>
      </c>
      <c r="J72" s="17">
        <f t="shared" si="35"/>
        <v>0</v>
      </c>
      <c r="K72" s="17">
        <f t="shared" si="35"/>
        <v>0</v>
      </c>
      <c r="L72" s="17">
        <f t="shared" si="35"/>
        <v>0</v>
      </c>
      <c r="M72" s="17">
        <f t="shared" si="35"/>
        <v>0</v>
      </c>
      <c r="N72" s="17">
        <f t="shared" si="35"/>
        <v>0</v>
      </c>
      <c r="O72" s="47">
        <f t="shared" si="35"/>
        <v>0</v>
      </c>
      <c r="P72" s="64">
        <f t="shared" si="4"/>
        <v>0</v>
      </c>
      <c r="Q72" s="47">
        <f t="shared" ref="Q72:R72" si="36">SUM(Q73)</f>
        <v>0</v>
      </c>
      <c r="R72" s="47">
        <f t="shared" si="36"/>
        <v>0</v>
      </c>
      <c r="S72" s="64">
        <f t="shared" si="6"/>
        <v>0</v>
      </c>
    </row>
    <row r="73" spans="1:19" ht="25.5" hidden="1" x14ac:dyDescent="0.25">
      <c r="A73" s="14"/>
      <c r="B73" s="15">
        <v>413142</v>
      </c>
      <c r="C73" s="16" t="s">
        <v>73</v>
      </c>
      <c r="D73" s="82"/>
      <c r="E73" s="67"/>
      <c r="F73" s="18"/>
      <c r="G73" s="18"/>
      <c r="H73" s="18"/>
      <c r="I73" s="18"/>
      <c r="J73" s="18"/>
      <c r="K73" s="18"/>
      <c r="L73" s="18"/>
      <c r="M73" s="18"/>
      <c r="N73" s="18"/>
      <c r="O73" s="48"/>
      <c r="P73" s="64">
        <f t="shared" si="4"/>
        <v>0</v>
      </c>
      <c r="Q73" s="48"/>
      <c r="R73" s="48"/>
      <c r="S73" s="64">
        <f t="shared" si="6"/>
        <v>0</v>
      </c>
    </row>
    <row r="74" spans="1:19" ht="25.5" hidden="1" x14ac:dyDescent="0.25">
      <c r="A74" s="14"/>
      <c r="B74" s="15">
        <v>413150</v>
      </c>
      <c r="C74" s="16" t="s">
        <v>74</v>
      </c>
      <c r="D74" s="81">
        <f>SUM(D75)</f>
        <v>0</v>
      </c>
      <c r="E74" s="66">
        <f t="shared" ref="E74:O74" si="37">SUM(E75)</f>
        <v>0</v>
      </c>
      <c r="F74" s="17">
        <f t="shared" si="37"/>
        <v>0</v>
      </c>
      <c r="G74" s="17">
        <f t="shared" si="37"/>
        <v>0</v>
      </c>
      <c r="H74" s="17">
        <f t="shared" si="37"/>
        <v>0</v>
      </c>
      <c r="I74" s="17">
        <f t="shared" si="37"/>
        <v>0</v>
      </c>
      <c r="J74" s="17">
        <f t="shared" si="37"/>
        <v>0</v>
      </c>
      <c r="K74" s="17">
        <f t="shared" si="37"/>
        <v>0</v>
      </c>
      <c r="L74" s="17">
        <f t="shared" si="37"/>
        <v>0</v>
      </c>
      <c r="M74" s="17">
        <f t="shared" si="37"/>
        <v>0</v>
      </c>
      <c r="N74" s="17">
        <f t="shared" si="37"/>
        <v>0</v>
      </c>
      <c r="O74" s="47">
        <f t="shared" si="37"/>
        <v>0</v>
      </c>
      <c r="P74" s="64">
        <f t="shared" si="4"/>
        <v>0</v>
      </c>
      <c r="Q74" s="47">
        <f t="shared" ref="Q74:R74" si="38">SUM(Q75)</f>
        <v>0</v>
      </c>
      <c r="R74" s="47">
        <f t="shared" si="38"/>
        <v>0</v>
      </c>
      <c r="S74" s="64">
        <f t="shared" si="6"/>
        <v>0</v>
      </c>
    </row>
    <row r="75" spans="1:19" ht="25.5" hidden="1" x14ac:dyDescent="0.25">
      <c r="A75" s="14"/>
      <c r="B75" s="15">
        <v>413151</v>
      </c>
      <c r="C75" s="16" t="s">
        <v>74</v>
      </c>
      <c r="D75" s="82"/>
      <c r="E75" s="67"/>
      <c r="F75" s="18"/>
      <c r="G75" s="18"/>
      <c r="H75" s="21"/>
      <c r="I75" s="21"/>
      <c r="J75" s="21"/>
      <c r="K75" s="21"/>
      <c r="L75" s="21"/>
      <c r="M75" s="21"/>
      <c r="N75" s="21"/>
      <c r="O75" s="50"/>
      <c r="P75" s="64">
        <f t="shared" si="4"/>
        <v>0</v>
      </c>
      <c r="Q75" s="48"/>
      <c r="R75" s="48"/>
      <c r="S75" s="64">
        <f t="shared" si="6"/>
        <v>0</v>
      </c>
    </row>
    <row r="76" spans="1:19" hidden="1" x14ac:dyDescent="0.25">
      <c r="A76" s="14"/>
      <c r="B76" s="15">
        <v>413160</v>
      </c>
      <c r="C76" s="16" t="s">
        <v>75</v>
      </c>
      <c r="D76" s="83">
        <f>SUM(D77)</f>
        <v>0</v>
      </c>
      <c r="E76" s="68">
        <f t="shared" ref="E76:O76" si="39">SUM(E77)</f>
        <v>0</v>
      </c>
      <c r="F76" s="19">
        <f t="shared" si="39"/>
        <v>0</v>
      </c>
      <c r="G76" s="19">
        <f t="shared" si="39"/>
        <v>0</v>
      </c>
      <c r="H76" s="19">
        <f t="shared" si="39"/>
        <v>0</v>
      </c>
      <c r="I76" s="19">
        <f t="shared" si="39"/>
        <v>0</v>
      </c>
      <c r="J76" s="19">
        <f t="shared" si="39"/>
        <v>0</v>
      </c>
      <c r="K76" s="19">
        <f t="shared" si="39"/>
        <v>0</v>
      </c>
      <c r="L76" s="19">
        <f t="shared" si="39"/>
        <v>0</v>
      </c>
      <c r="M76" s="19">
        <f t="shared" si="39"/>
        <v>0</v>
      </c>
      <c r="N76" s="19">
        <f t="shared" si="39"/>
        <v>0</v>
      </c>
      <c r="O76" s="49">
        <f t="shared" si="39"/>
        <v>0</v>
      </c>
      <c r="P76" s="64">
        <f t="shared" si="4"/>
        <v>0</v>
      </c>
      <c r="Q76" s="49">
        <f t="shared" ref="Q76:R76" si="40">SUM(Q77)</f>
        <v>0</v>
      </c>
      <c r="R76" s="49">
        <f t="shared" si="40"/>
        <v>0</v>
      </c>
      <c r="S76" s="64">
        <f t="shared" si="6"/>
        <v>0</v>
      </c>
    </row>
    <row r="77" spans="1:19" hidden="1" x14ac:dyDescent="0.25">
      <c r="A77" s="14"/>
      <c r="B77" s="15">
        <v>413161</v>
      </c>
      <c r="C77" s="16" t="s">
        <v>75</v>
      </c>
      <c r="D77" s="82"/>
      <c r="E77" s="67"/>
      <c r="F77" s="18"/>
      <c r="G77" s="18"/>
      <c r="H77" s="18"/>
      <c r="I77" s="18"/>
      <c r="J77" s="18"/>
      <c r="K77" s="18"/>
      <c r="L77" s="18"/>
      <c r="M77" s="18"/>
      <c r="N77" s="18"/>
      <c r="O77" s="48"/>
      <c r="P77" s="64">
        <f t="shared" si="4"/>
        <v>0</v>
      </c>
      <c r="Q77" s="48"/>
      <c r="R77" s="48"/>
      <c r="S77" s="64">
        <f t="shared" si="6"/>
        <v>0</v>
      </c>
    </row>
    <row r="78" spans="1:19" ht="25.5" hidden="1" x14ac:dyDescent="0.25">
      <c r="A78" s="10"/>
      <c r="B78" s="11">
        <v>414000</v>
      </c>
      <c r="C78" s="20" t="s">
        <v>76</v>
      </c>
      <c r="D78" s="80">
        <f>SUM(D79+D84+D89)</f>
        <v>0</v>
      </c>
      <c r="E78" s="65">
        <f t="shared" ref="E78:O78" si="41">SUM(E79+E84+E89)</f>
        <v>0</v>
      </c>
      <c r="F78" s="13">
        <f t="shared" si="41"/>
        <v>0</v>
      </c>
      <c r="G78" s="13">
        <f t="shared" si="41"/>
        <v>0</v>
      </c>
      <c r="H78" s="13">
        <f t="shared" si="41"/>
        <v>0</v>
      </c>
      <c r="I78" s="13">
        <f t="shared" si="41"/>
        <v>0</v>
      </c>
      <c r="J78" s="13">
        <f t="shared" si="41"/>
        <v>0</v>
      </c>
      <c r="K78" s="13">
        <f t="shared" si="41"/>
        <v>0</v>
      </c>
      <c r="L78" s="13">
        <f t="shared" si="41"/>
        <v>0</v>
      </c>
      <c r="M78" s="13">
        <f t="shared" si="41"/>
        <v>0</v>
      </c>
      <c r="N78" s="13">
        <f t="shared" si="41"/>
        <v>0</v>
      </c>
      <c r="O78" s="46">
        <f t="shared" si="41"/>
        <v>0</v>
      </c>
      <c r="P78" s="64">
        <f t="shared" si="4"/>
        <v>0</v>
      </c>
      <c r="Q78" s="46">
        <f t="shared" ref="Q78:R78" si="42">SUM(Q79+Q84+Q89)</f>
        <v>0</v>
      </c>
      <c r="R78" s="46">
        <f t="shared" si="42"/>
        <v>0</v>
      </c>
      <c r="S78" s="64">
        <f t="shared" si="6"/>
        <v>0</v>
      </c>
    </row>
    <row r="79" spans="1:19" ht="38.25" hidden="1" x14ac:dyDescent="0.25">
      <c r="A79" s="10"/>
      <c r="B79" s="11">
        <v>414100</v>
      </c>
      <c r="C79" s="12" t="s">
        <v>77</v>
      </c>
      <c r="D79" s="80">
        <f>SUM(D80,D82)</f>
        <v>0</v>
      </c>
      <c r="E79" s="65">
        <f t="shared" ref="E79:O79" si="43">SUM(E80,E82)</f>
        <v>0</v>
      </c>
      <c r="F79" s="13">
        <f t="shared" si="43"/>
        <v>0</v>
      </c>
      <c r="G79" s="13">
        <f t="shared" si="43"/>
        <v>0</v>
      </c>
      <c r="H79" s="13">
        <f t="shared" si="43"/>
        <v>0</v>
      </c>
      <c r="I79" s="13">
        <f t="shared" si="43"/>
        <v>0</v>
      </c>
      <c r="J79" s="13">
        <f t="shared" si="43"/>
        <v>0</v>
      </c>
      <c r="K79" s="13">
        <f t="shared" si="43"/>
        <v>0</v>
      </c>
      <c r="L79" s="13">
        <f t="shared" si="43"/>
        <v>0</v>
      </c>
      <c r="M79" s="13">
        <f t="shared" si="43"/>
        <v>0</v>
      </c>
      <c r="N79" s="13">
        <f t="shared" si="43"/>
        <v>0</v>
      </c>
      <c r="O79" s="46">
        <f t="shared" si="43"/>
        <v>0</v>
      </c>
      <c r="P79" s="64">
        <f t="shared" si="4"/>
        <v>0</v>
      </c>
      <c r="Q79" s="46">
        <f t="shared" ref="Q79:R79" si="44">SUM(Q80,Q82)</f>
        <v>0</v>
      </c>
      <c r="R79" s="46">
        <f t="shared" si="44"/>
        <v>0</v>
      </c>
      <c r="S79" s="64">
        <f t="shared" si="6"/>
        <v>0</v>
      </c>
    </row>
    <row r="80" spans="1:19" hidden="1" x14ac:dyDescent="0.25">
      <c r="A80" s="14"/>
      <c r="B80" s="15">
        <v>414110</v>
      </c>
      <c r="C80" s="16" t="s">
        <v>78</v>
      </c>
      <c r="D80" s="81">
        <f>SUM(D81)</f>
        <v>0</v>
      </c>
      <c r="E80" s="66">
        <f t="shared" ref="E80:O80" si="45">SUM(E81)</f>
        <v>0</v>
      </c>
      <c r="F80" s="17">
        <f t="shared" si="45"/>
        <v>0</v>
      </c>
      <c r="G80" s="17">
        <f t="shared" si="45"/>
        <v>0</v>
      </c>
      <c r="H80" s="17">
        <f t="shared" si="45"/>
        <v>0</v>
      </c>
      <c r="I80" s="17">
        <f t="shared" si="45"/>
        <v>0</v>
      </c>
      <c r="J80" s="17">
        <f t="shared" si="45"/>
        <v>0</v>
      </c>
      <c r="K80" s="17">
        <f t="shared" si="45"/>
        <v>0</v>
      </c>
      <c r="L80" s="17">
        <f t="shared" si="45"/>
        <v>0</v>
      </c>
      <c r="M80" s="17">
        <f t="shared" si="45"/>
        <v>0</v>
      </c>
      <c r="N80" s="17">
        <f t="shared" si="45"/>
        <v>0</v>
      </c>
      <c r="O80" s="47">
        <f t="shared" si="45"/>
        <v>0</v>
      </c>
      <c r="P80" s="64">
        <f t="shared" si="4"/>
        <v>0</v>
      </c>
      <c r="Q80" s="47">
        <f t="shared" ref="Q80:R80" si="46">SUM(Q81)</f>
        <v>0</v>
      </c>
      <c r="R80" s="47">
        <f t="shared" si="46"/>
        <v>0</v>
      </c>
      <c r="S80" s="64">
        <f t="shared" si="6"/>
        <v>0</v>
      </c>
    </row>
    <row r="81" spans="1:19" ht="177.75" hidden="1" customHeight="1" x14ac:dyDescent="0.25">
      <c r="A81" s="14"/>
      <c r="B81" s="15">
        <v>414111</v>
      </c>
      <c r="C81" s="16" t="s">
        <v>79</v>
      </c>
      <c r="D81" s="82"/>
      <c r="E81" s="67"/>
      <c r="F81" s="18"/>
      <c r="G81" s="18"/>
      <c r="H81" s="18"/>
      <c r="I81" s="18"/>
      <c r="J81" s="18"/>
      <c r="K81" s="18"/>
      <c r="L81" s="18"/>
      <c r="M81" s="18"/>
      <c r="N81" s="18"/>
      <c r="O81" s="48"/>
      <c r="P81" s="64">
        <f t="shared" si="4"/>
        <v>0</v>
      </c>
      <c r="Q81" s="48"/>
      <c r="R81" s="48"/>
      <c r="S81" s="64">
        <f t="shared" si="6"/>
        <v>0</v>
      </c>
    </row>
    <row r="82" spans="1:19" hidden="1" x14ac:dyDescent="0.25">
      <c r="A82" s="14"/>
      <c r="B82" s="22">
        <v>414120</v>
      </c>
      <c r="C82" s="16" t="s">
        <v>80</v>
      </c>
      <c r="D82" s="81">
        <f>SUM(D83)</f>
        <v>0</v>
      </c>
      <c r="E82" s="66">
        <f t="shared" ref="E82:O82" si="47">SUM(E83)</f>
        <v>0</v>
      </c>
      <c r="F82" s="17">
        <f t="shared" si="47"/>
        <v>0</v>
      </c>
      <c r="G82" s="17">
        <f t="shared" si="47"/>
        <v>0</v>
      </c>
      <c r="H82" s="17">
        <f t="shared" si="47"/>
        <v>0</v>
      </c>
      <c r="I82" s="17">
        <f t="shared" si="47"/>
        <v>0</v>
      </c>
      <c r="J82" s="17">
        <f t="shared" si="47"/>
        <v>0</v>
      </c>
      <c r="K82" s="17">
        <f t="shared" si="47"/>
        <v>0</v>
      </c>
      <c r="L82" s="17">
        <f t="shared" si="47"/>
        <v>0</v>
      </c>
      <c r="M82" s="17">
        <f t="shared" si="47"/>
        <v>0</v>
      </c>
      <c r="N82" s="17">
        <f t="shared" si="47"/>
        <v>0</v>
      </c>
      <c r="O82" s="47">
        <f t="shared" si="47"/>
        <v>0</v>
      </c>
      <c r="P82" s="64">
        <f t="shared" si="4"/>
        <v>0</v>
      </c>
      <c r="Q82" s="47">
        <f t="shared" ref="Q82:R82" si="48">SUM(Q83)</f>
        <v>0</v>
      </c>
      <c r="R82" s="47">
        <f t="shared" si="48"/>
        <v>0</v>
      </c>
      <c r="S82" s="64">
        <f t="shared" si="6"/>
        <v>0</v>
      </c>
    </row>
    <row r="83" spans="1:19" hidden="1" x14ac:dyDescent="0.25">
      <c r="A83" s="14"/>
      <c r="B83" s="22">
        <v>414121</v>
      </c>
      <c r="C83" s="16" t="s">
        <v>80</v>
      </c>
      <c r="D83" s="82"/>
      <c r="E83" s="67"/>
      <c r="F83" s="18"/>
      <c r="G83" s="18"/>
      <c r="H83" s="18"/>
      <c r="I83" s="18"/>
      <c r="J83" s="18"/>
      <c r="K83" s="18"/>
      <c r="L83" s="18"/>
      <c r="M83" s="18"/>
      <c r="N83" s="18"/>
      <c r="O83" s="48"/>
      <c r="P83" s="64">
        <f t="shared" si="4"/>
        <v>0</v>
      </c>
      <c r="Q83" s="48"/>
      <c r="R83" s="48"/>
      <c r="S83" s="64">
        <f t="shared" si="6"/>
        <v>0</v>
      </c>
    </row>
    <row r="84" spans="1:19" hidden="1" x14ac:dyDescent="0.25">
      <c r="A84" s="10"/>
      <c r="B84" s="11">
        <v>414300</v>
      </c>
      <c r="C84" s="12" t="s">
        <v>81</v>
      </c>
      <c r="D84" s="80">
        <f>SUM(D85)</f>
        <v>0</v>
      </c>
      <c r="E84" s="65">
        <f t="shared" ref="E84:O84" si="49">SUM(E85)</f>
        <v>0</v>
      </c>
      <c r="F84" s="13">
        <f t="shared" si="49"/>
        <v>0</v>
      </c>
      <c r="G84" s="13">
        <f t="shared" si="49"/>
        <v>0</v>
      </c>
      <c r="H84" s="13">
        <f t="shared" si="49"/>
        <v>0</v>
      </c>
      <c r="I84" s="13">
        <f t="shared" si="49"/>
        <v>0</v>
      </c>
      <c r="J84" s="13">
        <f t="shared" si="49"/>
        <v>0</v>
      </c>
      <c r="K84" s="13">
        <f t="shared" si="49"/>
        <v>0</v>
      </c>
      <c r="L84" s="13">
        <f t="shared" si="49"/>
        <v>0</v>
      </c>
      <c r="M84" s="13">
        <f t="shared" si="49"/>
        <v>0</v>
      </c>
      <c r="N84" s="13">
        <f t="shared" si="49"/>
        <v>0</v>
      </c>
      <c r="O84" s="46">
        <f t="shared" si="49"/>
        <v>0</v>
      </c>
      <c r="P84" s="64">
        <f t="shared" si="4"/>
        <v>0</v>
      </c>
      <c r="Q84" s="46">
        <f t="shared" ref="Q84:R84" si="50">SUM(Q85)</f>
        <v>0</v>
      </c>
      <c r="R84" s="46">
        <f t="shared" si="50"/>
        <v>0</v>
      </c>
      <c r="S84" s="64">
        <f t="shared" si="6"/>
        <v>0</v>
      </c>
    </row>
    <row r="85" spans="1:19" hidden="1" x14ac:dyDescent="0.25">
      <c r="A85" s="14"/>
      <c r="B85" s="15">
        <v>414310</v>
      </c>
      <c r="C85" s="16" t="s">
        <v>81</v>
      </c>
      <c r="D85" s="81">
        <f>SUM(D86:D88)</f>
        <v>0</v>
      </c>
      <c r="E85" s="66">
        <f t="shared" ref="E85:O85" si="51">SUM(E86:E88)</f>
        <v>0</v>
      </c>
      <c r="F85" s="17">
        <f t="shared" si="51"/>
        <v>0</v>
      </c>
      <c r="G85" s="17">
        <f t="shared" si="51"/>
        <v>0</v>
      </c>
      <c r="H85" s="17">
        <f t="shared" si="51"/>
        <v>0</v>
      </c>
      <c r="I85" s="17">
        <f t="shared" si="51"/>
        <v>0</v>
      </c>
      <c r="J85" s="17">
        <f t="shared" si="51"/>
        <v>0</v>
      </c>
      <c r="K85" s="17">
        <f t="shared" si="51"/>
        <v>0</v>
      </c>
      <c r="L85" s="17">
        <f t="shared" si="51"/>
        <v>0</v>
      </c>
      <c r="M85" s="17">
        <f t="shared" si="51"/>
        <v>0</v>
      </c>
      <c r="N85" s="17">
        <f t="shared" si="51"/>
        <v>0</v>
      </c>
      <c r="O85" s="47">
        <f t="shared" si="51"/>
        <v>0</v>
      </c>
      <c r="P85" s="64">
        <f t="shared" si="4"/>
        <v>0</v>
      </c>
      <c r="Q85" s="47">
        <f t="shared" ref="Q85:R85" si="52">SUM(Q86:Q88)</f>
        <v>0</v>
      </c>
      <c r="R85" s="47">
        <f t="shared" si="52"/>
        <v>0</v>
      </c>
      <c r="S85" s="64">
        <f t="shared" si="6"/>
        <v>0</v>
      </c>
    </row>
    <row r="86" spans="1:19" ht="63.75" hidden="1" customHeight="1" x14ac:dyDescent="0.25">
      <c r="A86" s="14"/>
      <c r="B86" s="15">
        <v>414311</v>
      </c>
      <c r="C86" s="16" t="s">
        <v>650</v>
      </c>
      <c r="D86" s="82"/>
      <c r="E86" s="67"/>
      <c r="F86" s="18"/>
      <c r="G86" s="18"/>
      <c r="H86" s="18"/>
      <c r="I86" s="18"/>
      <c r="J86" s="18"/>
      <c r="K86" s="18"/>
      <c r="L86" s="18"/>
      <c r="M86" s="18"/>
      <c r="N86" s="18"/>
      <c r="O86" s="48"/>
      <c r="P86" s="64">
        <f t="shared" si="4"/>
        <v>0</v>
      </c>
      <c r="Q86" s="48"/>
      <c r="R86" s="48"/>
      <c r="S86" s="64">
        <f t="shared" si="6"/>
        <v>0</v>
      </c>
    </row>
    <row r="87" spans="1:19" ht="38.25" hidden="1" x14ac:dyDescent="0.25">
      <c r="A87" s="14"/>
      <c r="B87" s="15">
        <v>414312</v>
      </c>
      <c r="C87" s="16" t="s">
        <v>82</v>
      </c>
      <c r="D87" s="82"/>
      <c r="E87" s="67"/>
      <c r="F87" s="18"/>
      <c r="G87" s="18"/>
      <c r="H87" s="18"/>
      <c r="I87" s="18"/>
      <c r="J87" s="18"/>
      <c r="K87" s="18"/>
      <c r="L87" s="18"/>
      <c r="M87" s="18"/>
      <c r="N87" s="18"/>
      <c r="O87" s="48"/>
      <c r="P87" s="64">
        <f t="shared" si="4"/>
        <v>0</v>
      </c>
      <c r="Q87" s="48"/>
      <c r="R87" s="48"/>
      <c r="S87" s="64">
        <f t="shared" si="6"/>
        <v>0</v>
      </c>
    </row>
    <row r="88" spans="1:19" ht="38.25" hidden="1" x14ac:dyDescent="0.25">
      <c r="A88" s="14"/>
      <c r="B88" s="15">
        <v>414314</v>
      </c>
      <c r="C88" s="16" t="s">
        <v>83</v>
      </c>
      <c r="D88" s="82"/>
      <c r="E88" s="69"/>
      <c r="F88" s="23"/>
      <c r="G88" s="18"/>
      <c r="H88" s="23"/>
      <c r="I88" s="23"/>
      <c r="J88" s="23"/>
      <c r="K88" s="23"/>
      <c r="L88" s="23"/>
      <c r="M88" s="23"/>
      <c r="N88" s="23"/>
      <c r="O88" s="51"/>
      <c r="P88" s="64">
        <f t="shared" si="4"/>
        <v>0</v>
      </c>
      <c r="Q88" s="48"/>
      <c r="R88" s="48"/>
      <c r="S88" s="64">
        <f t="shared" si="6"/>
        <v>0</v>
      </c>
    </row>
    <row r="89" spans="1:19" ht="51" hidden="1" x14ac:dyDescent="0.25">
      <c r="A89" s="10"/>
      <c r="B89" s="11">
        <v>414400</v>
      </c>
      <c r="C89" s="12" t="s">
        <v>84</v>
      </c>
      <c r="D89" s="80">
        <f t="shared" ref="D89:R89" si="53">SUM(D90)</f>
        <v>0</v>
      </c>
      <c r="E89" s="65">
        <f t="shared" si="53"/>
        <v>0</v>
      </c>
      <c r="F89" s="13">
        <f t="shared" si="53"/>
        <v>0</v>
      </c>
      <c r="G89" s="13">
        <f t="shared" si="53"/>
        <v>0</v>
      </c>
      <c r="H89" s="13">
        <f t="shared" si="53"/>
        <v>0</v>
      </c>
      <c r="I89" s="13">
        <f t="shared" si="53"/>
        <v>0</v>
      </c>
      <c r="J89" s="13">
        <f t="shared" si="53"/>
        <v>0</v>
      </c>
      <c r="K89" s="13">
        <f t="shared" si="53"/>
        <v>0</v>
      </c>
      <c r="L89" s="13">
        <f t="shared" si="53"/>
        <v>0</v>
      </c>
      <c r="M89" s="13">
        <f t="shared" si="53"/>
        <v>0</v>
      </c>
      <c r="N89" s="13">
        <f t="shared" si="53"/>
        <v>0</v>
      </c>
      <c r="O89" s="46">
        <f t="shared" si="53"/>
        <v>0</v>
      </c>
      <c r="P89" s="64">
        <f t="shared" si="4"/>
        <v>0</v>
      </c>
      <c r="Q89" s="46">
        <f t="shared" si="53"/>
        <v>0</v>
      </c>
      <c r="R89" s="46">
        <f t="shared" si="53"/>
        <v>0</v>
      </c>
      <c r="S89" s="64">
        <f t="shared" si="6"/>
        <v>0</v>
      </c>
    </row>
    <row r="90" spans="1:19" ht="51" hidden="1" x14ac:dyDescent="0.25">
      <c r="A90" s="14"/>
      <c r="B90" s="15">
        <v>414410</v>
      </c>
      <c r="C90" s="16" t="s">
        <v>84</v>
      </c>
      <c r="D90" s="81">
        <f>SUM(D91:D93)</f>
        <v>0</v>
      </c>
      <c r="E90" s="66">
        <f t="shared" ref="E90:O90" si="54">SUM(E91:E93)</f>
        <v>0</v>
      </c>
      <c r="F90" s="17">
        <f t="shared" si="54"/>
        <v>0</v>
      </c>
      <c r="G90" s="17">
        <f t="shared" si="54"/>
        <v>0</v>
      </c>
      <c r="H90" s="17">
        <f t="shared" si="54"/>
        <v>0</v>
      </c>
      <c r="I90" s="17">
        <f t="shared" si="54"/>
        <v>0</v>
      </c>
      <c r="J90" s="17">
        <f t="shared" si="54"/>
        <v>0</v>
      </c>
      <c r="K90" s="17">
        <f t="shared" si="54"/>
        <v>0</v>
      </c>
      <c r="L90" s="17">
        <f t="shared" si="54"/>
        <v>0</v>
      </c>
      <c r="M90" s="17">
        <f t="shared" si="54"/>
        <v>0</v>
      </c>
      <c r="N90" s="17">
        <f t="shared" si="54"/>
        <v>0</v>
      </c>
      <c r="O90" s="47">
        <f t="shared" si="54"/>
        <v>0</v>
      </c>
      <c r="P90" s="64">
        <f t="shared" si="4"/>
        <v>0</v>
      </c>
      <c r="Q90" s="47">
        <f t="shared" ref="Q90:R90" si="55">SUM(Q91:Q93)</f>
        <v>0</v>
      </c>
      <c r="R90" s="47">
        <f t="shared" si="55"/>
        <v>0</v>
      </c>
      <c r="S90" s="64">
        <f t="shared" si="6"/>
        <v>0</v>
      </c>
    </row>
    <row r="91" spans="1:19" ht="38.25" hidden="1" x14ac:dyDescent="0.25">
      <c r="A91" s="14"/>
      <c r="B91" s="15">
        <v>414411</v>
      </c>
      <c r="C91" s="16" t="s">
        <v>85</v>
      </c>
      <c r="D91" s="82"/>
      <c r="E91" s="69"/>
      <c r="F91" s="23"/>
      <c r="G91" s="18"/>
      <c r="H91" s="23"/>
      <c r="I91" s="23"/>
      <c r="J91" s="23"/>
      <c r="K91" s="23"/>
      <c r="L91" s="23"/>
      <c r="M91" s="23"/>
      <c r="N91" s="23"/>
      <c r="O91" s="51"/>
      <c r="P91" s="64">
        <f t="shared" si="4"/>
        <v>0</v>
      </c>
      <c r="Q91" s="48"/>
      <c r="R91" s="48"/>
      <c r="S91" s="64">
        <f t="shared" si="6"/>
        <v>0</v>
      </c>
    </row>
    <row r="92" spans="1:19" ht="25.5" hidden="1" x14ac:dyDescent="0.25">
      <c r="A92" s="14"/>
      <c r="B92" s="15">
        <v>414412</v>
      </c>
      <c r="C92" s="16" t="s">
        <v>520</v>
      </c>
      <c r="D92" s="84"/>
      <c r="E92" s="69"/>
      <c r="F92" s="23"/>
      <c r="G92" s="23"/>
      <c r="H92" s="23"/>
      <c r="I92" s="23"/>
      <c r="J92" s="23"/>
      <c r="K92" s="23"/>
      <c r="L92" s="23"/>
      <c r="M92" s="23"/>
      <c r="N92" s="23"/>
      <c r="O92" s="51"/>
      <c r="P92" s="64">
        <f t="shared" si="4"/>
        <v>0</v>
      </c>
      <c r="Q92" s="51"/>
      <c r="R92" s="51"/>
      <c r="S92" s="64">
        <f t="shared" si="6"/>
        <v>0</v>
      </c>
    </row>
    <row r="93" spans="1:19" ht="25.5" hidden="1" x14ac:dyDescent="0.25">
      <c r="A93" s="14"/>
      <c r="B93" s="15">
        <v>414419</v>
      </c>
      <c r="C93" s="16" t="s">
        <v>521</v>
      </c>
      <c r="D93" s="84"/>
      <c r="E93" s="69"/>
      <c r="F93" s="23"/>
      <c r="G93" s="23"/>
      <c r="H93" s="23"/>
      <c r="I93" s="23"/>
      <c r="J93" s="23"/>
      <c r="K93" s="23"/>
      <c r="L93" s="23"/>
      <c r="M93" s="23"/>
      <c r="N93" s="23"/>
      <c r="O93" s="51"/>
      <c r="P93" s="64">
        <f t="shared" si="4"/>
        <v>0</v>
      </c>
      <c r="Q93" s="51"/>
      <c r="R93" s="51"/>
      <c r="S93" s="64">
        <f t="shared" si="6"/>
        <v>0</v>
      </c>
    </row>
    <row r="94" spans="1:19" ht="25.5" hidden="1" x14ac:dyDescent="0.25">
      <c r="A94" s="14"/>
      <c r="B94" s="11">
        <v>415000</v>
      </c>
      <c r="C94" s="20" t="s">
        <v>86</v>
      </c>
      <c r="D94" s="85">
        <f>SUM(D95)</f>
        <v>0</v>
      </c>
      <c r="E94" s="70">
        <f t="shared" ref="E94:O95" si="56">SUM(E95)</f>
        <v>0</v>
      </c>
      <c r="F94" s="24">
        <f t="shared" si="56"/>
        <v>0</v>
      </c>
      <c r="G94" s="24">
        <f t="shared" si="56"/>
        <v>0</v>
      </c>
      <c r="H94" s="24">
        <f t="shared" si="56"/>
        <v>0</v>
      </c>
      <c r="I94" s="24">
        <f t="shared" si="56"/>
        <v>0</v>
      </c>
      <c r="J94" s="24">
        <f t="shared" si="56"/>
        <v>0</v>
      </c>
      <c r="K94" s="24">
        <f t="shared" si="56"/>
        <v>0</v>
      </c>
      <c r="L94" s="24">
        <f t="shared" si="56"/>
        <v>0</v>
      </c>
      <c r="M94" s="24">
        <f t="shared" si="56"/>
        <v>0</v>
      </c>
      <c r="N94" s="24">
        <f t="shared" si="56"/>
        <v>0</v>
      </c>
      <c r="O94" s="52">
        <f t="shared" si="56"/>
        <v>0</v>
      </c>
      <c r="P94" s="64">
        <f t="shared" si="4"/>
        <v>0</v>
      </c>
      <c r="Q94" s="52">
        <f t="shared" ref="Q94:R95" si="57">SUM(Q95)</f>
        <v>0</v>
      </c>
      <c r="R94" s="52">
        <f t="shared" si="57"/>
        <v>0</v>
      </c>
      <c r="S94" s="64">
        <f t="shared" si="6"/>
        <v>0</v>
      </c>
    </row>
    <row r="95" spans="1:19" hidden="1" x14ac:dyDescent="0.25">
      <c r="A95" s="14"/>
      <c r="B95" s="11">
        <v>415100</v>
      </c>
      <c r="C95" s="12" t="s">
        <v>87</v>
      </c>
      <c r="D95" s="85">
        <f>SUM(D96)</f>
        <v>0</v>
      </c>
      <c r="E95" s="70">
        <f t="shared" si="56"/>
        <v>0</v>
      </c>
      <c r="F95" s="24">
        <f t="shared" si="56"/>
        <v>0</v>
      </c>
      <c r="G95" s="24">
        <f t="shared" si="56"/>
        <v>0</v>
      </c>
      <c r="H95" s="24">
        <f t="shared" si="56"/>
        <v>0</v>
      </c>
      <c r="I95" s="24">
        <f t="shared" si="56"/>
        <v>0</v>
      </c>
      <c r="J95" s="24">
        <f t="shared" si="56"/>
        <v>0</v>
      </c>
      <c r="K95" s="24">
        <f t="shared" si="56"/>
        <v>0</v>
      </c>
      <c r="L95" s="24">
        <f t="shared" si="56"/>
        <v>0</v>
      </c>
      <c r="M95" s="24">
        <f t="shared" si="56"/>
        <v>0</v>
      </c>
      <c r="N95" s="24">
        <f t="shared" si="56"/>
        <v>0</v>
      </c>
      <c r="O95" s="52">
        <f t="shared" si="56"/>
        <v>0</v>
      </c>
      <c r="P95" s="64">
        <f t="shared" si="4"/>
        <v>0</v>
      </c>
      <c r="Q95" s="52">
        <f t="shared" si="57"/>
        <v>0</v>
      </c>
      <c r="R95" s="52">
        <f t="shared" si="57"/>
        <v>0</v>
      </c>
      <c r="S95" s="64">
        <f t="shared" si="6"/>
        <v>0</v>
      </c>
    </row>
    <row r="96" spans="1:19" hidden="1" x14ac:dyDescent="0.25">
      <c r="A96" s="14"/>
      <c r="B96" s="15">
        <v>415110</v>
      </c>
      <c r="C96" s="16" t="s">
        <v>87</v>
      </c>
      <c r="D96" s="83">
        <f>SUM(D97:D98)</f>
        <v>0</v>
      </c>
      <c r="E96" s="68">
        <f t="shared" ref="E96:O96" si="58">SUM(E97:E98)</f>
        <v>0</v>
      </c>
      <c r="F96" s="19">
        <f t="shared" si="58"/>
        <v>0</v>
      </c>
      <c r="G96" s="19">
        <f t="shared" si="58"/>
        <v>0</v>
      </c>
      <c r="H96" s="19">
        <f t="shared" si="58"/>
        <v>0</v>
      </c>
      <c r="I96" s="19">
        <f t="shared" si="58"/>
        <v>0</v>
      </c>
      <c r="J96" s="19">
        <f t="shared" si="58"/>
        <v>0</v>
      </c>
      <c r="K96" s="19">
        <f t="shared" si="58"/>
        <v>0</v>
      </c>
      <c r="L96" s="19">
        <f t="shared" si="58"/>
        <v>0</v>
      </c>
      <c r="M96" s="19">
        <f t="shared" si="58"/>
        <v>0</v>
      </c>
      <c r="N96" s="19">
        <f t="shared" si="58"/>
        <v>0</v>
      </c>
      <c r="O96" s="49">
        <f t="shared" si="58"/>
        <v>0</v>
      </c>
      <c r="P96" s="64">
        <f t="shared" si="4"/>
        <v>0</v>
      </c>
      <c r="Q96" s="49">
        <f t="shared" ref="Q96:R96" si="59">SUM(Q97:Q98)</f>
        <v>0</v>
      </c>
      <c r="R96" s="49">
        <f t="shared" si="59"/>
        <v>0</v>
      </c>
      <c r="S96" s="64">
        <f t="shared" si="6"/>
        <v>0</v>
      </c>
    </row>
    <row r="97" spans="1:19" ht="25.5" hidden="1" x14ac:dyDescent="0.25">
      <c r="A97" s="14"/>
      <c r="B97" s="15">
        <v>415112</v>
      </c>
      <c r="C97" s="16" t="s">
        <v>88</v>
      </c>
      <c r="D97" s="82"/>
      <c r="E97" s="67"/>
      <c r="F97" s="18"/>
      <c r="G97" s="18"/>
      <c r="H97" s="18"/>
      <c r="I97" s="18"/>
      <c r="J97" s="18"/>
      <c r="K97" s="18"/>
      <c r="L97" s="18"/>
      <c r="M97" s="18"/>
      <c r="N97" s="18"/>
      <c r="O97" s="48"/>
      <c r="P97" s="64">
        <f t="shared" ref="P97:P160" si="60">SUM(E97:O97)</f>
        <v>0</v>
      </c>
      <c r="Q97" s="48"/>
      <c r="R97" s="48"/>
      <c r="S97" s="64">
        <f t="shared" ref="S97:S160" si="61">SUM(P97:R97)</f>
        <v>0</v>
      </c>
    </row>
    <row r="98" spans="1:19" ht="25.5" hidden="1" x14ac:dyDescent="0.25">
      <c r="A98" s="14"/>
      <c r="B98" s="15">
        <v>415119</v>
      </c>
      <c r="C98" s="25" t="s">
        <v>89</v>
      </c>
      <c r="D98" s="82"/>
      <c r="E98" s="67"/>
      <c r="F98" s="18"/>
      <c r="G98" s="18"/>
      <c r="H98" s="18"/>
      <c r="I98" s="18"/>
      <c r="J98" s="18"/>
      <c r="K98" s="18"/>
      <c r="L98" s="18"/>
      <c r="M98" s="18"/>
      <c r="N98" s="18"/>
      <c r="O98" s="48"/>
      <c r="P98" s="64">
        <f t="shared" si="60"/>
        <v>0</v>
      </c>
      <c r="Q98" s="48"/>
      <c r="R98" s="48"/>
      <c r="S98" s="64">
        <f t="shared" si="61"/>
        <v>0</v>
      </c>
    </row>
    <row r="99" spans="1:19" ht="25.5" hidden="1" x14ac:dyDescent="0.25">
      <c r="A99" s="10"/>
      <c r="B99" s="11">
        <v>416000</v>
      </c>
      <c r="C99" s="20" t="s">
        <v>90</v>
      </c>
      <c r="D99" s="80">
        <f>SUM(D100)</f>
        <v>0</v>
      </c>
      <c r="E99" s="65">
        <f t="shared" ref="E99:O99" si="62">SUM(E100)</f>
        <v>0</v>
      </c>
      <c r="F99" s="13">
        <f t="shared" si="62"/>
        <v>0</v>
      </c>
      <c r="G99" s="13">
        <f t="shared" si="62"/>
        <v>0</v>
      </c>
      <c r="H99" s="13">
        <f t="shared" si="62"/>
        <v>0</v>
      </c>
      <c r="I99" s="13">
        <f t="shared" si="62"/>
        <v>0</v>
      </c>
      <c r="J99" s="13">
        <f t="shared" si="62"/>
        <v>0</v>
      </c>
      <c r="K99" s="13">
        <f t="shared" si="62"/>
        <v>0</v>
      </c>
      <c r="L99" s="13">
        <f t="shared" si="62"/>
        <v>0</v>
      </c>
      <c r="M99" s="13">
        <f t="shared" si="62"/>
        <v>0</v>
      </c>
      <c r="N99" s="13">
        <f t="shared" si="62"/>
        <v>0</v>
      </c>
      <c r="O99" s="46">
        <f t="shared" si="62"/>
        <v>0</v>
      </c>
      <c r="P99" s="64">
        <f t="shared" si="60"/>
        <v>0</v>
      </c>
      <c r="Q99" s="46">
        <f t="shared" ref="Q99:R99" si="63">SUM(Q100)</f>
        <v>0</v>
      </c>
      <c r="R99" s="46">
        <f t="shared" si="63"/>
        <v>0</v>
      </c>
      <c r="S99" s="64">
        <f t="shared" si="61"/>
        <v>0</v>
      </c>
    </row>
    <row r="100" spans="1:19" ht="25.5" hidden="1" x14ac:dyDescent="0.25">
      <c r="A100" s="10"/>
      <c r="B100" s="11">
        <v>416100</v>
      </c>
      <c r="C100" s="12" t="s">
        <v>91</v>
      </c>
      <c r="D100" s="80">
        <f>SUM(D101,D105,D107)</f>
        <v>0</v>
      </c>
      <c r="E100" s="65">
        <f t="shared" ref="E100:O100" si="64">SUM(E101,E105,E107)</f>
        <v>0</v>
      </c>
      <c r="F100" s="13">
        <f t="shared" si="64"/>
        <v>0</v>
      </c>
      <c r="G100" s="13">
        <f t="shared" si="64"/>
        <v>0</v>
      </c>
      <c r="H100" s="13">
        <f t="shared" si="64"/>
        <v>0</v>
      </c>
      <c r="I100" s="13">
        <f t="shared" si="64"/>
        <v>0</v>
      </c>
      <c r="J100" s="13">
        <f t="shared" si="64"/>
        <v>0</v>
      </c>
      <c r="K100" s="13">
        <f t="shared" si="64"/>
        <v>0</v>
      </c>
      <c r="L100" s="13">
        <f t="shared" si="64"/>
        <v>0</v>
      </c>
      <c r="M100" s="13">
        <f t="shared" si="64"/>
        <v>0</v>
      </c>
      <c r="N100" s="13">
        <f t="shared" si="64"/>
        <v>0</v>
      </c>
      <c r="O100" s="46">
        <f t="shared" si="64"/>
        <v>0</v>
      </c>
      <c r="P100" s="64">
        <f t="shared" si="60"/>
        <v>0</v>
      </c>
      <c r="Q100" s="46">
        <f t="shared" ref="Q100:R100" si="65">SUM(Q101,Q105,Q107)</f>
        <v>0</v>
      </c>
      <c r="R100" s="46">
        <f t="shared" si="65"/>
        <v>0</v>
      </c>
      <c r="S100" s="64">
        <f t="shared" si="61"/>
        <v>0</v>
      </c>
    </row>
    <row r="101" spans="1:19" hidden="1" x14ac:dyDescent="0.25">
      <c r="A101" s="14"/>
      <c r="B101" s="15">
        <v>416110</v>
      </c>
      <c r="C101" s="16" t="s">
        <v>92</v>
      </c>
      <c r="D101" s="81">
        <f>SUM(D102:D104)</f>
        <v>0</v>
      </c>
      <c r="E101" s="66">
        <f t="shared" ref="E101:O101" si="66">SUM(E102:E104)</f>
        <v>0</v>
      </c>
      <c r="F101" s="17">
        <f t="shared" si="66"/>
        <v>0</v>
      </c>
      <c r="G101" s="17">
        <f t="shared" si="66"/>
        <v>0</v>
      </c>
      <c r="H101" s="17">
        <f t="shared" si="66"/>
        <v>0</v>
      </c>
      <c r="I101" s="17">
        <f t="shared" si="66"/>
        <v>0</v>
      </c>
      <c r="J101" s="17">
        <f t="shared" si="66"/>
        <v>0</v>
      </c>
      <c r="K101" s="17">
        <f t="shared" si="66"/>
        <v>0</v>
      </c>
      <c r="L101" s="17">
        <f t="shared" si="66"/>
        <v>0</v>
      </c>
      <c r="M101" s="17">
        <f t="shared" si="66"/>
        <v>0</v>
      </c>
      <c r="N101" s="17">
        <f t="shared" si="66"/>
        <v>0</v>
      </c>
      <c r="O101" s="47">
        <f t="shared" si="66"/>
        <v>0</v>
      </c>
      <c r="P101" s="64">
        <f t="shared" si="60"/>
        <v>0</v>
      </c>
      <c r="Q101" s="47">
        <f t="shared" ref="Q101:R101" si="67">SUM(Q102:Q104)</f>
        <v>0</v>
      </c>
      <c r="R101" s="47">
        <f t="shared" si="67"/>
        <v>0</v>
      </c>
      <c r="S101" s="64">
        <f t="shared" si="61"/>
        <v>0</v>
      </c>
    </row>
    <row r="102" spans="1:19" ht="78" hidden="1" customHeight="1" x14ac:dyDescent="0.25">
      <c r="A102" s="14"/>
      <c r="B102" s="15">
        <v>416111</v>
      </c>
      <c r="C102" s="16" t="s">
        <v>651</v>
      </c>
      <c r="D102" s="82"/>
      <c r="E102" s="67"/>
      <c r="F102" s="21"/>
      <c r="G102" s="21"/>
      <c r="H102" s="21"/>
      <c r="I102" s="21"/>
      <c r="J102" s="21"/>
      <c r="K102" s="21"/>
      <c r="L102" s="21"/>
      <c r="M102" s="21"/>
      <c r="N102" s="21"/>
      <c r="O102" s="50"/>
      <c r="P102" s="64">
        <f t="shared" si="60"/>
        <v>0</v>
      </c>
      <c r="Q102" s="48"/>
      <c r="R102" s="48"/>
      <c r="S102" s="64">
        <f t="shared" si="61"/>
        <v>0</v>
      </c>
    </row>
    <row r="103" spans="1:19" ht="25.5" hidden="1" x14ac:dyDescent="0.25">
      <c r="A103" s="14"/>
      <c r="B103" s="15">
        <v>416112</v>
      </c>
      <c r="C103" s="25" t="s">
        <v>93</v>
      </c>
      <c r="D103" s="82"/>
      <c r="E103" s="67"/>
      <c r="F103" s="18"/>
      <c r="G103" s="18"/>
      <c r="H103" s="18"/>
      <c r="I103" s="18"/>
      <c r="J103" s="18"/>
      <c r="K103" s="18"/>
      <c r="L103" s="18"/>
      <c r="M103" s="18"/>
      <c r="N103" s="18"/>
      <c r="O103" s="48"/>
      <c r="P103" s="64">
        <f t="shared" si="60"/>
        <v>0</v>
      </c>
      <c r="Q103" s="48"/>
      <c r="R103" s="48"/>
      <c r="S103" s="64">
        <f t="shared" si="61"/>
        <v>0</v>
      </c>
    </row>
    <row r="104" spans="1:19" hidden="1" x14ac:dyDescent="0.25">
      <c r="A104" s="14"/>
      <c r="B104" s="15">
        <v>416119</v>
      </c>
      <c r="C104" s="25" t="s">
        <v>94</v>
      </c>
      <c r="D104" s="82"/>
      <c r="E104" s="67"/>
      <c r="F104" s="18"/>
      <c r="G104" s="18"/>
      <c r="H104" s="18"/>
      <c r="I104" s="18"/>
      <c r="J104" s="18"/>
      <c r="K104" s="18"/>
      <c r="L104" s="18"/>
      <c r="M104" s="18"/>
      <c r="N104" s="18"/>
      <c r="O104" s="48"/>
      <c r="P104" s="64">
        <f t="shared" si="60"/>
        <v>0</v>
      </c>
      <c r="Q104" s="48"/>
      <c r="R104" s="48"/>
      <c r="S104" s="64">
        <f t="shared" si="61"/>
        <v>0</v>
      </c>
    </row>
    <row r="105" spans="1:19" hidden="1" x14ac:dyDescent="0.25">
      <c r="A105" s="14"/>
      <c r="B105" s="15">
        <v>416120</v>
      </c>
      <c r="C105" s="16" t="s">
        <v>95</v>
      </c>
      <c r="D105" s="81">
        <f>SUM(D106)</f>
        <v>0</v>
      </c>
      <c r="E105" s="66">
        <f t="shared" ref="E105:O105" si="68">SUM(E106)</f>
        <v>0</v>
      </c>
      <c r="F105" s="17">
        <f t="shared" si="68"/>
        <v>0</v>
      </c>
      <c r="G105" s="17">
        <f t="shared" si="68"/>
        <v>0</v>
      </c>
      <c r="H105" s="17">
        <f t="shared" si="68"/>
        <v>0</v>
      </c>
      <c r="I105" s="17">
        <f t="shared" si="68"/>
        <v>0</v>
      </c>
      <c r="J105" s="17">
        <f t="shared" si="68"/>
        <v>0</v>
      </c>
      <c r="K105" s="17">
        <f t="shared" si="68"/>
        <v>0</v>
      </c>
      <c r="L105" s="17">
        <f t="shared" si="68"/>
        <v>0</v>
      </c>
      <c r="M105" s="17">
        <f t="shared" si="68"/>
        <v>0</v>
      </c>
      <c r="N105" s="17">
        <f t="shared" si="68"/>
        <v>0</v>
      </c>
      <c r="O105" s="47">
        <f t="shared" si="68"/>
        <v>0</v>
      </c>
      <c r="P105" s="64">
        <f t="shared" si="60"/>
        <v>0</v>
      </c>
      <c r="Q105" s="47">
        <f t="shared" ref="Q105:R105" si="69">SUM(Q106)</f>
        <v>0</v>
      </c>
      <c r="R105" s="47">
        <f t="shared" si="69"/>
        <v>0</v>
      </c>
      <c r="S105" s="64">
        <f t="shared" si="61"/>
        <v>0</v>
      </c>
    </row>
    <row r="106" spans="1:19" hidden="1" x14ac:dyDescent="0.25">
      <c r="A106" s="14"/>
      <c r="B106" s="15">
        <v>416121</v>
      </c>
      <c r="C106" s="16" t="s">
        <v>96</v>
      </c>
      <c r="D106" s="82"/>
      <c r="E106" s="67"/>
      <c r="F106" s="18"/>
      <c r="G106" s="18"/>
      <c r="H106" s="18"/>
      <c r="I106" s="18"/>
      <c r="J106" s="18"/>
      <c r="K106" s="18"/>
      <c r="L106" s="18"/>
      <c r="M106" s="18"/>
      <c r="N106" s="18"/>
      <c r="O106" s="48"/>
      <c r="P106" s="64">
        <f t="shared" si="60"/>
        <v>0</v>
      </c>
      <c r="Q106" s="48"/>
      <c r="R106" s="48"/>
      <c r="S106" s="64">
        <f t="shared" si="61"/>
        <v>0</v>
      </c>
    </row>
    <row r="107" spans="1:19" ht="25.5" hidden="1" x14ac:dyDescent="0.25">
      <c r="A107" s="14"/>
      <c r="B107" s="15">
        <v>416130</v>
      </c>
      <c r="C107" s="16" t="s">
        <v>97</v>
      </c>
      <c r="D107" s="81">
        <f>SUM(D108)</f>
        <v>0</v>
      </c>
      <c r="E107" s="66">
        <f t="shared" ref="E107:O107" si="70">SUM(E108)</f>
        <v>0</v>
      </c>
      <c r="F107" s="17">
        <f t="shared" si="70"/>
        <v>0</v>
      </c>
      <c r="G107" s="17">
        <f t="shared" si="70"/>
        <v>0</v>
      </c>
      <c r="H107" s="17">
        <f t="shared" si="70"/>
        <v>0</v>
      </c>
      <c r="I107" s="17">
        <f t="shared" si="70"/>
        <v>0</v>
      </c>
      <c r="J107" s="17">
        <f t="shared" si="70"/>
        <v>0</v>
      </c>
      <c r="K107" s="17">
        <f t="shared" si="70"/>
        <v>0</v>
      </c>
      <c r="L107" s="17">
        <f t="shared" si="70"/>
        <v>0</v>
      </c>
      <c r="M107" s="17">
        <f t="shared" si="70"/>
        <v>0</v>
      </c>
      <c r="N107" s="17">
        <f t="shared" si="70"/>
        <v>0</v>
      </c>
      <c r="O107" s="47">
        <f t="shared" si="70"/>
        <v>0</v>
      </c>
      <c r="P107" s="64">
        <f t="shared" si="60"/>
        <v>0</v>
      </c>
      <c r="Q107" s="47">
        <f t="shared" ref="Q107:R107" si="71">SUM(Q108)</f>
        <v>0</v>
      </c>
      <c r="R107" s="47">
        <f t="shared" si="71"/>
        <v>0</v>
      </c>
      <c r="S107" s="64">
        <f t="shared" si="61"/>
        <v>0</v>
      </c>
    </row>
    <row r="108" spans="1:19" ht="25.5" hidden="1" x14ac:dyDescent="0.25">
      <c r="A108" s="14"/>
      <c r="B108" s="15">
        <v>416132</v>
      </c>
      <c r="C108" s="16" t="s">
        <v>98</v>
      </c>
      <c r="D108" s="82"/>
      <c r="E108" s="67"/>
      <c r="F108" s="18"/>
      <c r="G108" s="18"/>
      <c r="H108" s="18"/>
      <c r="I108" s="18"/>
      <c r="J108" s="18"/>
      <c r="K108" s="18"/>
      <c r="L108" s="18"/>
      <c r="M108" s="18"/>
      <c r="N108" s="18"/>
      <c r="O108" s="48"/>
      <c r="P108" s="64">
        <f t="shared" si="60"/>
        <v>0</v>
      </c>
      <c r="Q108" s="48"/>
      <c r="R108" s="48"/>
      <c r="S108" s="64">
        <f t="shared" si="61"/>
        <v>0</v>
      </c>
    </row>
    <row r="109" spans="1:19" hidden="1" x14ac:dyDescent="0.25">
      <c r="A109" s="10"/>
      <c r="B109" s="11">
        <v>417000</v>
      </c>
      <c r="C109" s="20" t="s">
        <v>99</v>
      </c>
      <c r="D109" s="80">
        <f t="shared" ref="D109:R111" si="72">SUM(D110)</f>
        <v>0</v>
      </c>
      <c r="E109" s="65">
        <f t="shared" si="72"/>
        <v>0</v>
      </c>
      <c r="F109" s="13">
        <f t="shared" si="72"/>
        <v>0</v>
      </c>
      <c r="G109" s="13">
        <f t="shared" si="72"/>
        <v>0</v>
      </c>
      <c r="H109" s="13">
        <f t="shared" si="72"/>
        <v>0</v>
      </c>
      <c r="I109" s="13">
        <f t="shared" si="72"/>
        <v>0</v>
      </c>
      <c r="J109" s="13">
        <f t="shared" si="72"/>
        <v>0</v>
      </c>
      <c r="K109" s="13">
        <f t="shared" si="72"/>
        <v>0</v>
      </c>
      <c r="L109" s="13">
        <f t="shared" si="72"/>
        <v>0</v>
      </c>
      <c r="M109" s="13">
        <f t="shared" si="72"/>
        <v>0</v>
      </c>
      <c r="N109" s="13">
        <f t="shared" si="72"/>
        <v>0</v>
      </c>
      <c r="O109" s="46">
        <f t="shared" si="72"/>
        <v>0</v>
      </c>
      <c r="P109" s="64">
        <f t="shared" si="60"/>
        <v>0</v>
      </c>
      <c r="Q109" s="46">
        <f t="shared" si="72"/>
        <v>0</v>
      </c>
      <c r="R109" s="46">
        <f t="shared" si="72"/>
        <v>0</v>
      </c>
      <c r="S109" s="64">
        <f t="shared" si="61"/>
        <v>0</v>
      </c>
    </row>
    <row r="110" spans="1:19" hidden="1" x14ac:dyDescent="0.25">
      <c r="A110" s="10"/>
      <c r="B110" s="11">
        <v>417100</v>
      </c>
      <c r="C110" s="12" t="s">
        <v>100</v>
      </c>
      <c r="D110" s="80">
        <f t="shared" si="72"/>
        <v>0</v>
      </c>
      <c r="E110" s="65">
        <f t="shared" si="72"/>
        <v>0</v>
      </c>
      <c r="F110" s="13">
        <f t="shared" si="72"/>
        <v>0</v>
      </c>
      <c r="G110" s="13">
        <f t="shared" si="72"/>
        <v>0</v>
      </c>
      <c r="H110" s="13">
        <f t="shared" si="72"/>
        <v>0</v>
      </c>
      <c r="I110" s="13">
        <f t="shared" si="72"/>
        <v>0</v>
      </c>
      <c r="J110" s="13">
        <f t="shared" si="72"/>
        <v>0</v>
      </c>
      <c r="K110" s="13">
        <f t="shared" si="72"/>
        <v>0</v>
      </c>
      <c r="L110" s="13">
        <f t="shared" si="72"/>
        <v>0</v>
      </c>
      <c r="M110" s="13">
        <f t="shared" si="72"/>
        <v>0</v>
      </c>
      <c r="N110" s="13">
        <f t="shared" si="72"/>
        <v>0</v>
      </c>
      <c r="O110" s="46">
        <f t="shared" si="72"/>
        <v>0</v>
      </c>
      <c r="P110" s="64">
        <f t="shared" si="60"/>
        <v>0</v>
      </c>
      <c r="Q110" s="46">
        <f t="shared" si="72"/>
        <v>0</v>
      </c>
      <c r="R110" s="46">
        <f t="shared" si="72"/>
        <v>0</v>
      </c>
      <c r="S110" s="64">
        <f t="shared" si="61"/>
        <v>0</v>
      </c>
    </row>
    <row r="111" spans="1:19" hidden="1" x14ac:dyDescent="0.25">
      <c r="A111" s="14"/>
      <c r="B111" s="15">
        <v>417110</v>
      </c>
      <c r="C111" s="16" t="s">
        <v>100</v>
      </c>
      <c r="D111" s="81">
        <f t="shared" si="72"/>
        <v>0</v>
      </c>
      <c r="E111" s="66">
        <f t="shared" si="72"/>
        <v>0</v>
      </c>
      <c r="F111" s="17">
        <f t="shared" si="72"/>
        <v>0</v>
      </c>
      <c r="G111" s="17">
        <f t="shared" si="72"/>
        <v>0</v>
      </c>
      <c r="H111" s="17">
        <f t="shared" si="72"/>
        <v>0</v>
      </c>
      <c r="I111" s="17">
        <f t="shared" si="72"/>
        <v>0</v>
      </c>
      <c r="J111" s="17">
        <f t="shared" si="72"/>
        <v>0</v>
      </c>
      <c r="K111" s="17">
        <f t="shared" si="72"/>
        <v>0</v>
      </c>
      <c r="L111" s="17">
        <f t="shared" si="72"/>
        <v>0</v>
      </c>
      <c r="M111" s="17">
        <f t="shared" si="72"/>
        <v>0</v>
      </c>
      <c r="N111" s="17">
        <f t="shared" si="72"/>
        <v>0</v>
      </c>
      <c r="O111" s="47">
        <f t="shared" si="72"/>
        <v>0</v>
      </c>
      <c r="P111" s="64">
        <f t="shared" si="60"/>
        <v>0</v>
      </c>
      <c r="Q111" s="47">
        <f t="shared" si="72"/>
        <v>0</v>
      </c>
      <c r="R111" s="47">
        <f t="shared" si="72"/>
        <v>0</v>
      </c>
      <c r="S111" s="64">
        <f t="shared" si="61"/>
        <v>0</v>
      </c>
    </row>
    <row r="112" spans="1:19" hidden="1" x14ac:dyDescent="0.25">
      <c r="A112" s="14"/>
      <c r="B112" s="15">
        <v>417111</v>
      </c>
      <c r="C112" s="16" t="s">
        <v>522</v>
      </c>
      <c r="D112" s="82"/>
      <c r="E112" s="67"/>
      <c r="F112" s="18"/>
      <c r="G112" s="18"/>
      <c r="H112" s="18"/>
      <c r="I112" s="18"/>
      <c r="J112" s="18"/>
      <c r="K112" s="18"/>
      <c r="L112" s="18"/>
      <c r="M112" s="18"/>
      <c r="N112" s="18"/>
      <c r="O112" s="48"/>
      <c r="P112" s="64">
        <f t="shared" si="60"/>
        <v>0</v>
      </c>
      <c r="Q112" s="48"/>
      <c r="R112" s="48"/>
      <c r="S112" s="64">
        <f t="shared" si="61"/>
        <v>0</v>
      </c>
    </row>
    <row r="113" spans="1:19" hidden="1" x14ac:dyDescent="0.25">
      <c r="A113" s="10"/>
      <c r="B113" s="11">
        <v>421000</v>
      </c>
      <c r="C113" s="20" t="s">
        <v>101</v>
      </c>
      <c r="D113" s="80">
        <f>SUM(D114,D119,D129,D143,D153,D163+D172)</f>
        <v>0</v>
      </c>
      <c r="E113" s="65">
        <f t="shared" ref="E113:O113" si="73">SUM(E114,E119,E129,E143,E153,E163+E172)</f>
        <v>0</v>
      </c>
      <c r="F113" s="13">
        <f t="shared" si="73"/>
        <v>0</v>
      </c>
      <c r="G113" s="13">
        <f t="shared" si="73"/>
        <v>0</v>
      </c>
      <c r="H113" s="13">
        <f t="shared" si="73"/>
        <v>0</v>
      </c>
      <c r="I113" s="13">
        <f t="shared" si="73"/>
        <v>0</v>
      </c>
      <c r="J113" s="13">
        <f t="shared" si="73"/>
        <v>0</v>
      </c>
      <c r="K113" s="13">
        <f t="shared" si="73"/>
        <v>0</v>
      </c>
      <c r="L113" s="13">
        <f t="shared" si="73"/>
        <v>0</v>
      </c>
      <c r="M113" s="13">
        <f t="shared" si="73"/>
        <v>0</v>
      </c>
      <c r="N113" s="13">
        <f t="shared" si="73"/>
        <v>0</v>
      </c>
      <c r="O113" s="46">
        <f t="shared" si="73"/>
        <v>0</v>
      </c>
      <c r="P113" s="64">
        <f t="shared" si="60"/>
        <v>0</v>
      </c>
      <c r="Q113" s="46">
        <f t="shared" ref="Q113:R113" si="74">SUM(Q114,Q119,Q129,Q143,Q153,Q163+Q172)</f>
        <v>0</v>
      </c>
      <c r="R113" s="46">
        <f t="shared" si="74"/>
        <v>0</v>
      </c>
      <c r="S113" s="64">
        <f t="shared" si="61"/>
        <v>0</v>
      </c>
    </row>
    <row r="114" spans="1:19" ht="25.5" hidden="1" x14ac:dyDescent="0.25">
      <c r="A114" s="10"/>
      <c r="B114" s="11">
        <v>421100</v>
      </c>
      <c r="C114" s="12" t="s">
        <v>102</v>
      </c>
      <c r="D114" s="80">
        <f>SUM(D115,D117)</f>
        <v>0</v>
      </c>
      <c r="E114" s="65">
        <f t="shared" ref="E114:O114" si="75">SUM(E115,E117)</f>
        <v>0</v>
      </c>
      <c r="F114" s="13">
        <f t="shared" si="75"/>
        <v>0</v>
      </c>
      <c r="G114" s="13">
        <f t="shared" si="75"/>
        <v>0</v>
      </c>
      <c r="H114" s="13">
        <f t="shared" si="75"/>
        <v>0</v>
      </c>
      <c r="I114" s="13">
        <f t="shared" si="75"/>
        <v>0</v>
      </c>
      <c r="J114" s="13">
        <f t="shared" si="75"/>
        <v>0</v>
      </c>
      <c r="K114" s="13">
        <f t="shared" si="75"/>
        <v>0</v>
      </c>
      <c r="L114" s="13">
        <f t="shared" si="75"/>
        <v>0</v>
      </c>
      <c r="M114" s="13">
        <f t="shared" si="75"/>
        <v>0</v>
      </c>
      <c r="N114" s="13">
        <f t="shared" si="75"/>
        <v>0</v>
      </c>
      <c r="O114" s="46">
        <f t="shared" si="75"/>
        <v>0</v>
      </c>
      <c r="P114" s="64">
        <f t="shared" si="60"/>
        <v>0</v>
      </c>
      <c r="Q114" s="46">
        <f t="shared" ref="Q114:R114" si="76">SUM(Q115,Q117)</f>
        <v>0</v>
      </c>
      <c r="R114" s="46">
        <f t="shared" si="76"/>
        <v>0</v>
      </c>
      <c r="S114" s="64">
        <f t="shared" si="61"/>
        <v>0</v>
      </c>
    </row>
    <row r="115" spans="1:19" hidden="1" x14ac:dyDescent="0.25">
      <c r="A115" s="14"/>
      <c r="B115" s="15">
        <v>421110</v>
      </c>
      <c r="C115" s="16" t="s">
        <v>103</v>
      </c>
      <c r="D115" s="81">
        <f>SUM(D116)</f>
        <v>0</v>
      </c>
      <c r="E115" s="66">
        <f t="shared" ref="E115:O115" si="77">SUM(E116)</f>
        <v>0</v>
      </c>
      <c r="F115" s="17">
        <f t="shared" si="77"/>
        <v>0</v>
      </c>
      <c r="G115" s="17">
        <f t="shared" si="77"/>
        <v>0</v>
      </c>
      <c r="H115" s="17">
        <f t="shared" si="77"/>
        <v>0</v>
      </c>
      <c r="I115" s="17">
        <f t="shared" si="77"/>
        <v>0</v>
      </c>
      <c r="J115" s="17">
        <f t="shared" si="77"/>
        <v>0</v>
      </c>
      <c r="K115" s="17">
        <f t="shared" si="77"/>
        <v>0</v>
      </c>
      <c r="L115" s="17">
        <f t="shared" si="77"/>
        <v>0</v>
      </c>
      <c r="M115" s="17">
        <f t="shared" si="77"/>
        <v>0</v>
      </c>
      <c r="N115" s="17">
        <f t="shared" si="77"/>
        <v>0</v>
      </c>
      <c r="O115" s="47">
        <f t="shared" si="77"/>
        <v>0</v>
      </c>
      <c r="P115" s="64">
        <f t="shared" si="60"/>
        <v>0</v>
      </c>
      <c r="Q115" s="47">
        <f t="shared" ref="Q115:R115" si="78">SUM(Q116)</f>
        <v>0</v>
      </c>
      <c r="R115" s="47">
        <f t="shared" si="78"/>
        <v>0</v>
      </c>
      <c r="S115" s="64">
        <f t="shared" si="61"/>
        <v>0</v>
      </c>
    </row>
    <row r="116" spans="1:19" hidden="1" x14ac:dyDescent="0.25">
      <c r="A116" s="14"/>
      <c r="B116" s="15">
        <v>421111</v>
      </c>
      <c r="C116" s="16" t="s">
        <v>103</v>
      </c>
      <c r="D116" s="82"/>
      <c r="E116" s="67"/>
      <c r="F116" s="18"/>
      <c r="G116" s="18"/>
      <c r="H116" s="18"/>
      <c r="I116" s="18"/>
      <c r="J116" s="18"/>
      <c r="K116" s="18"/>
      <c r="L116" s="18"/>
      <c r="M116" s="18"/>
      <c r="N116" s="18"/>
      <c r="O116" s="48"/>
      <c r="P116" s="64">
        <f t="shared" si="60"/>
        <v>0</v>
      </c>
      <c r="Q116" s="48"/>
      <c r="R116" s="48"/>
      <c r="S116" s="64">
        <f t="shared" si="61"/>
        <v>0</v>
      </c>
    </row>
    <row r="117" spans="1:19" hidden="1" x14ac:dyDescent="0.25">
      <c r="A117" s="14"/>
      <c r="B117" s="15">
        <v>421120</v>
      </c>
      <c r="C117" s="16" t="s">
        <v>104</v>
      </c>
      <c r="D117" s="81">
        <f>SUM(D118)</f>
        <v>0</v>
      </c>
      <c r="E117" s="66">
        <f t="shared" ref="E117:O117" si="79">SUM(E118)</f>
        <v>0</v>
      </c>
      <c r="F117" s="17">
        <f t="shared" si="79"/>
        <v>0</v>
      </c>
      <c r="G117" s="17">
        <f t="shared" si="79"/>
        <v>0</v>
      </c>
      <c r="H117" s="17">
        <f t="shared" si="79"/>
        <v>0</v>
      </c>
      <c r="I117" s="17">
        <f t="shared" si="79"/>
        <v>0</v>
      </c>
      <c r="J117" s="17">
        <f t="shared" si="79"/>
        <v>0</v>
      </c>
      <c r="K117" s="17">
        <f t="shared" si="79"/>
        <v>0</v>
      </c>
      <c r="L117" s="17">
        <f t="shared" si="79"/>
        <v>0</v>
      </c>
      <c r="M117" s="17">
        <f t="shared" si="79"/>
        <v>0</v>
      </c>
      <c r="N117" s="17">
        <f t="shared" si="79"/>
        <v>0</v>
      </c>
      <c r="O117" s="47">
        <f t="shared" si="79"/>
        <v>0</v>
      </c>
      <c r="P117" s="64">
        <f t="shared" si="60"/>
        <v>0</v>
      </c>
      <c r="Q117" s="47">
        <f t="shared" ref="Q117:R117" si="80">SUM(Q118)</f>
        <v>0</v>
      </c>
      <c r="R117" s="47">
        <f t="shared" si="80"/>
        <v>0</v>
      </c>
      <c r="S117" s="64">
        <f t="shared" si="61"/>
        <v>0</v>
      </c>
    </row>
    <row r="118" spans="1:19" hidden="1" x14ac:dyDescent="0.25">
      <c r="A118" s="14"/>
      <c r="B118" s="15">
        <v>421121</v>
      </c>
      <c r="C118" s="16" t="s">
        <v>104</v>
      </c>
      <c r="D118" s="82"/>
      <c r="E118" s="67"/>
      <c r="F118" s="18"/>
      <c r="G118" s="18"/>
      <c r="H118" s="18"/>
      <c r="I118" s="18"/>
      <c r="J118" s="18"/>
      <c r="K118" s="18"/>
      <c r="L118" s="18"/>
      <c r="M118" s="18"/>
      <c r="N118" s="18"/>
      <c r="O118" s="48"/>
      <c r="P118" s="64">
        <f t="shared" si="60"/>
        <v>0</v>
      </c>
      <c r="Q118" s="48"/>
      <c r="R118" s="48"/>
      <c r="S118" s="64">
        <f t="shared" si="61"/>
        <v>0</v>
      </c>
    </row>
    <row r="119" spans="1:19" hidden="1" x14ac:dyDescent="0.25">
      <c r="A119" s="10"/>
      <c r="B119" s="26">
        <v>421200</v>
      </c>
      <c r="C119" s="12" t="s">
        <v>105</v>
      </c>
      <c r="D119" s="80">
        <f>SUM(D120,D123)</f>
        <v>0</v>
      </c>
      <c r="E119" s="65">
        <f t="shared" ref="E119:O119" si="81">SUM(E120,E123)</f>
        <v>0</v>
      </c>
      <c r="F119" s="13">
        <f t="shared" si="81"/>
        <v>0</v>
      </c>
      <c r="G119" s="13">
        <f t="shared" si="81"/>
        <v>0</v>
      </c>
      <c r="H119" s="13">
        <f t="shared" si="81"/>
        <v>0</v>
      </c>
      <c r="I119" s="13">
        <f t="shared" si="81"/>
        <v>0</v>
      </c>
      <c r="J119" s="13">
        <f t="shared" si="81"/>
        <v>0</v>
      </c>
      <c r="K119" s="13">
        <f t="shared" si="81"/>
        <v>0</v>
      </c>
      <c r="L119" s="13">
        <f t="shared" si="81"/>
        <v>0</v>
      </c>
      <c r="M119" s="13">
        <f t="shared" si="81"/>
        <v>0</v>
      </c>
      <c r="N119" s="13">
        <f t="shared" si="81"/>
        <v>0</v>
      </c>
      <c r="O119" s="46">
        <f t="shared" si="81"/>
        <v>0</v>
      </c>
      <c r="P119" s="64">
        <f t="shared" si="60"/>
        <v>0</v>
      </c>
      <c r="Q119" s="46">
        <f t="shared" ref="Q119:R119" si="82">SUM(Q120,Q123)</f>
        <v>0</v>
      </c>
      <c r="R119" s="46">
        <f t="shared" si="82"/>
        <v>0</v>
      </c>
      <c r="S119" s="64">
        <f t="shared" si="61"/>
        <v>0</v>
      </c>
    </row>
    <row r="120" spans="1:19" hidden="1" x14ac:dyDescent="0.25">
      <c r="A120" s="14"/>
      <c r="B120" s="22">
        <v>421210</v>
      </c>
      <c r="C120" s="16" t="s">
        <v>106</v>
      </c>
      <c r="D120" s="81">
        <f>SUM(D121:D122)</f>
        <v>0</v>
      </c>
      <c r="E120" s="66">
        <f t="shared" ref="E120:O120" si="83">SUM(E121:E122)</f>
        <v>0</v>
      </c>
      <c r="F120" s="17">
        <f t="shared" si="83"/>
        <v>0</v>
      </c>
      <c r="G120" s="17">
        <f t="shared" si="83"/>
        <v>0</v>
      </c>
      <c r="H120" s="17">
        <f t="shared" si="83"/>
        <v>0</v>
      </c>
      <c r="I120" s="17">
        <f t="shared" si="83"/>
        <v>0</v>
      </c>
      <c r="J120" s="17">
        <f t="shared" si="83"/>
        <v>0</v>
      </c>
      <c r="K120" s="17">
        <f t="shared" si="83"/>
        <v>0</v>
      </c>
      <c r="L120" s="17">
        <f t="shared" si="83"/>
        <v>0</v>
      </c>
      <c r="M120" s="17">
        <f t="shared" si="83"/>
        <v>0</v>
      </c>
      <c r="N120" s="17">
        <f t="shared" si="83"/>
        <v>0</v>
      </c>
      <c r="O120" s="47">
        <f t="shared" si="83"/>
        <v>0</v>
      </c>
      <c r="P120" s="64">
        <f t="shared" si="60"/>
        <v>0</v>
      </c>
      <c r="Q120" s="47">
        <f t="shared" ref="Q120:R120" si="84">SUM(Q121:Q122)</f>
        <v>0</v>
      </c>
      <c r="R120" s="47">
        <f t="shared" si="84"/>
        <v>0</v>
      </c>
      <c r="S120" s="64">
        <f t="shared" si="61"/>
        <v>0</v>
      </c>
    </row>
    <row r="121" spans="1:19" hidden="1" x14ac:dyDescent="0.25">
      <c r="A121" s="14"/>
      <c r="B121" s="22">
        <v>421211</v>
      </c>
      <c r="C121" s="16" t="s">
        <v>106</v>
      </c>
      <c r="D121" s="86"/>
      <c r="E121" s="71"/>
      <c r="F121" s="27"/>
      <c r="G121" s="27"/>
      <c r="H121" s="27"/>
      <c r="I121" s="27"/>
      <c r="J121" s="27"/>
      <c r="K121" s="27"/>
      <c r="L121" s="27"/>
      <c r="M121" s="27"/>
      <c r="N121" s="27"/>
      <c r="O121" s="53"/>
      <c r="P121" s="64">
        <f t="shared" si="60"/>
        <v>0</v>
      </c>
      <c r="Q121" s="53"/>
      <c r="R121" s="53"/>
      <c r="S121" s="64">
        <f t="shared" si="61"/>
        <v>0</v>
      </c>
    </row>
    <row r="122" spans="1:19" ht="25.5" hidden="1" x14ac:dyDescent="0.25">
      <c r="A122" s="14"/>
      <c r="B122" s="22">
        <v>421211</v>
      </c>
      <c r="C122" s="16" t="s">
        <v>535</v>
      </c>
      <c r="D122" s="82"/>
      <c r="E122" s="67"/>
      <c r="F122" s="18"/>
      <c r="G122" s="18"/>
      <c r="H122" s="18"/>
      <c r="I122" s="18"/>
      <c r="J122" s="18"/>
      <c r="K122" s="18"/>
      <c r="L122" s="18"/>
      <c r="M122" s="18"/>
      <c r="N122" s="18"/>
      <c r="O122" s="48"/>
      <c r="P122" s="64">
        <f t="shared" si="60"/>
        <v>0</v>
      </c>
      <c r="Q122" s="48"/>
      <c r="R122" s="48"/>
      <c r="S122" s="64">
        <f t="shared" si="61"/>
        <v>0</v>
      </c>
    </row>
    <row r="123" spans="1:19" hidden="1" x14ac:dyDescent="0.25">
      <c r="A123" s="14"/>
      <c r="B123" s="22">
        <v>421220</v>
      </c>
      <c r="C123" s="16" t="s">
        <v>107</v>
      </c>
      <c r="D123" s="81">
        <f>SUM(D124:D128)</f>
        <v>0</v>
      </c>
      <c r="E123" s="66">
        <f t="shared" ref="E123:O123" si="85">SUM(E124:E128)</f>
        <v>0</v>
      </c>
      <c r="F123" s="17">
        <f t="shared" si="85"/>
        <v>0</v>
      </c>
      <c r="G123" s="17">
        <f t="shared" si="85"/>
        <v>0</v>
      </c>
      <c r="H123" s="17">
        <f t="shared" si="85"/>
        <v>0</v>
      </c>
      <c r="I123" s="17">
        <f t="shared" si="85"/>
        <v>0</v>
      </c>
      <c r="J123" s="17">
        <f t="shared" si="85"/>
        <v>0</v>
      </c>
      <c r="K123" s="17">
        <f t="shared" si="85"/>
        <v>0</v>
      </c>
      <c r="L123" s="17">
        <f t="shared" si="85"/>
        <v>0</v>
      </c>
      <c r="M123" s="17">
        <f t="shared" si="85"/>
        <v>0</v>
      </c>
      <c r="N123" s="17">
        <f t="shared" si="85"/>
        <v>0</v>
      </c>
      <c r="O123" s="47">
        <f t="shared" si="85"/>
        <v>0</v>
      </c>
      <c r="P123" s="64">
        <f t="shared" si="60"/>
        <v>0</v>
      </c>
      <c r="Q123" s="47">
        <f t="shared" ref="Q123:R123" si="86">SUM(Q124:Q128)</f>
        <v>0</v>
      </c>
      <c r="R123" s="47">
        <f t="shared" si="86"/>
        <v>0</v>
      </c>
      <c r="S123" s="64">
        <f t="shared" si="61"/>
        <v>0</v>
      </c>
    </row>
    <row r="124" spans="1:19" hidden="1" x14ac:dyDescent="0.25">
      <c r="A124" s="14"/>
      <c r="B124" s="22">
        <v>421221</v>
      </c>
      <c r="C124" s="16" t="s">
        <v>108</v>
      </c>
      <c r="D124" s="82"/>
      <c r="E124" s="67"/>
      <c r="F124" s="18"/>
      <c r="G124" s="18"/>
      <c r="H124" s="18"/>
      <c r="I124" s="18"/>
      <c r="J124" s="18"/>
      <c r="K124" s="18"/>
      <c r="L124" s="18"/>
      <c r="M124" s="18"/>
      <c r="N124" s="18"/>
      <c r="O124" s="48"/>
      <c r="P124" s="64">
        <f t="shared" si="60"/>
        <v>0</v>
      </c>
      <c r="Q124" s="48"/>
      <c r="R124" s="48"/>
      <c r="S124" s="64">
        <f t="shared" si="61"/>
        <v>0</v>
      </c>
    </row>
    <row r="125" spans="1:19" hidden="1" x14ac:dyDescent="0.25">
      <c r="A125" s="14"/>
      <c r="B125" s="22">
        <v>421222</v>
      </c>
      <c r="C125" s="16" t="s">
        <v>109</v>
      </c>
      <c r="D125" s="82"/>
      <c r="E125" s="67"/>
      <c r="F125" s="18"/>
      <c r="G125" s="18"/>
      <c r="H125" s="18"/>
      <c r="I125" s="18"/>
      <c r="J125" s="18"/>
      <c r="K125" s="18"/>
      <c r="L125" s="18"/>
      <c r="M125" s="18"/>
      <c r="N125" s="18"/>
      <c r="O125" s="48"/>
      <c r="P125" s="64">
        <f t="shared" si="60"/>
        <v>0</v>
      </c>
      <c r="Q125" s="48"/>
      <c r="R125" s="48"/>
      <c r="S125" s="64">
        <f t="shared" si="61"/>
        <v>0</v>
      </c>
    </row>
    <row r="126" spans="1:19" hidden="1" x14ac:dyDescent="0.25">
      <c r="A126" s="14"/>
      <c r="B126" s="22">
        <v>421223</v>
      </c>
      <c r="C126" s="16" t="s">
        <v>110</v>
      </c>
      <c r="D126" s="82"/>
      <c r="E126" s="67"/>
      <c r="F126" s="18"/>
      <c r="G126" s="18"/>
      <c r="H126" s="18"/>
      <c r="I126" s="18"/>
      <c r="J126" s="18"/>
      <c r="K126" s="18"/>
      <c r="L126" s="18"/>
      <c r="M126" s="18"/>
      <c r="N126" s="18"/>
      <c r="O126" s="48"/>
      <c r="P126" s="64">
        <f t="shared" si="60"/>
        <v>0</v>
      </c>
      <c r="Q126" s="48"/>
      <c r="R126" s="48"/>
      <c r="S126" s="64">
        <f t="shared" si="61"/>
        <v>0</v>
      </c>
    </row>
    <row r="127" spans="1:19" hidden="1" x14ac:dyDescent="0.25">
      <c r="A127" s="14"/>
      <c r="B127" s="22">
        <v>421224</v>
      </c>
      <c r="C127" s="16" t="s">
        <v>111</v>
      </c>
      <c r="D127" s="82"/>
      <c r="E127" s="67"/>
      <c r="F127" s="18"/>
      <c r="G127" s="18"/>
      <c r="H127" s="18"/>
      <c r="I127" s="18"/>
      <c r="J127" s="18"/>
      <c r="K127" s="18"/>
      <c r="L127" s="18"/>
      <c r="M127" s="18"/>
      <c r="N127" s="18"/>
      <c r="O127" s="48"/>
      <c r="P127" s="64">
        <f t="shared" si="60"/>
        <v>0</v>
      </c>
      <c r="Q127" s="48"/>
      <c r="R127" s="48"/>
      <c r="S127" s="64">
        <f t="shared" si="61"/>
        <v>0</v>
      </c>
    </row>
    <row r="128" spans="1:19" hidden="1" x14ac:dyDescent="0.25">
      <c r="A128" s="14"/>
      <c r="B128" s="22">
        <v>421225</v>
      </c>
      <c r="C128" s="16" t="s">
        <v>112</v>
      </c>
      <c r="D128" s="82"/>
      <c r="E128" s="67"/>
      <c r="F128" s="18"/>
      <c r="G128" s="18"/>
      <c r="H128" s="18"/>
      <c r="I128" s="18"/>
      <c r="J128" s="18"/>
      <c r="K128" s="18"/>
      <c r="L128" s="18"/>
      <c r="M128" s="18"/>
      <c r="N128" s="18"/>
      <c r="O128" s="48"/>
      <c r="P128" s="64">
        <f t="shared" si="60"/>
        <v>0</v>
      </c>
      <c r="Q128" s="48"/>
      <c r="R128" s="48"/>
      <c r="S128" s="64">
        <f t="shared" si="61"/>
        <v>0</v>
      </c>
    </row>
    <row r="129" spans="1:19" hidden="1" x14ac:dyDescent="0.25">
      <c r="A129" s="10"/>
      <c r="B129" s="26">
        <v>421300</v>
      </c>
      <c r="C129" s="12" t="s">
        <v>113</v>
      </c>
      <c r="D129" s="80">
        <f>SUM(D130,D133+D140)</f>
        <v>0</v>
      </c>
      <c r="E129" s="65">
        <f t="shared" ref="E129:O129" si="87">SUM(E130,E133+E140)</f>
        <v>0</v>
      </c>
      <c r="F129" s="13">
        <f t="shared" si="87"/>
        <v>0</v>
      </c>
      <c r="G129" s="13">
        <f t="shared" si="87"/>
        <v>0</v>
      </c>
      <c r="H129" s="13">
        <f t="shared" si="87"/>
        <v>0</v>
      </c>
      <c r="I129" s="13">
        <f t="shared" si="87"/>
        <v>0</v>
      </c>
      <c r="J129" s="13">
        <f t="shared" si="87"/>
        <v>0</v>
      </c>
      <c r="K129" s="13">
        <f t="shared" si="87"/>
        <v>0</v>
      </c>
      <c r="L129" s="13">
        <f t="shared" si="87"/>
        <v>0</v>
      </c>
      <c r="M129" s="13">
        <f t="shared" si="87"/>
        <v>0</v>
      </c>
      <c r="N129" s="13">
        <f t="shared" si="87"/>
        <v>0</v>
      </c>
      <c r="O129" s="46">
        <f t="shared" si="87"/>
        <v>0</v>
      </c>
      <c r="P129" s="64">
        <f t="shared" si="60"/>
        <v>0</v>
      </c>
      <c r="Q129" s="46">
        <f t="shared" ref="Q129:R129" si="88">SUM(Q130,Q133+Q140)</f>
        <v>0</v>
      </c>
      <c r="R129" s="46">
        <f t="shared" si="88"/>
        <v>0</v>
      </c>
      <c r="S129" s="64">
        <f t="shared" si="61"/>
        <v>0</v>
      </c>
    </row>
    <row r="130" spans="1:19" hidden="1" x14ac:dyDescent="0.25">
      <c r="A130" s="14"/>
      <c r="B130" s="22">
        <v>421310</v>
      </c>
      <c r="C130" s="16" t="s">
        <v>114</v>
      </c>
      <c r="D130" s="81">
        <f>SUM(D131:D132)</f>
        <v>0</v>
      </c>
      <c r="E130" s="66">
        <f t="shared" ref="E130:O130" si="89">SUM(E131:E132)</f>
        <v>0</v>
      </c>
      <c r="F130" s="17">
        <f t="shared" si="89"/>
        <v>0</v>
      </c>
      <c r="G130" s="17">
        <f t="shared" si="89"/>
        <v>0</v>
      </c>
      <c r="H130" s="17">
        <f t="shared" si="89"/>
        <v>0</v>
      </c>
      <c r="I130" s="17">
        <f t="shared" si="89"/>
        <v>0</v>
      </c>
      <c r="J130" s="17">
        <f t="shared" si="89"/>
        <v>0</v>
      </c>
      <c r="K130" s="17">
        <f t="shared" si="89"/>
        <v>0</v>
      </c>
      <c r="L130" s="17">
        <f t="shared" si="89"/>
        <v>0</v>
      </c>
      <c r="M130" s="17">
        <f t="shared" si="89"/>
        <v>0</v>
      </c>
      <c r="N130" s="17">
        <f t="shared" si="89"/>
        <v>0</v>
      </c>
      <c r="O130" s="47">
        <f t="shared" si="89"/>
        <v>0</v>
      </c>
      <c r="P130" s="64">
        <f t="shared" si="60"/>
        <v>0</v>
      </c>
      <c r="Q130" s="47">
        <f t="shared" ref="Q130:R130" si="90">SUM(Q131:Q132)</f>
        <v>0</v>
      </c>
      <c r="R130" s="47">
        <f t="shared" si="90"/>
        <v>0</v>
      </c>
      <c r="S130" s="64">
        <f t="shared" si="61"/>
        <v>0</v>
      </c>
    </row>
    <row r="131" spans="1:19" ht="25.5" hidden="1" x14ac:dyDescent="0.25">
      <c r="A131" s="14"/>
      <c r="B131" s="22">
        <v>421311</v>
      </c>
      <c r="C131" s="16" t="s">
        <v>115</v>
      </c>
      <c r="D131" s="82"/>
      <c r="E131" s="67"/>
      <c r="F131" s="18"/>
      <c r="G131" s="18"/>
      <c r="H131" s="18"/>
      <c r="I131" s="18"/>
      <c r="J131" s="18"/>
      <c r="K131" s="18"/>
      <c r="L131" s="18"/>
      <c r="M131" s="18"/>
      <c r="N131" s="18"/>
      <c r="O131" s="48"/>
      <c r="P131" s="64">
        <f t="shared" si="60"/>
        <v>0</v>
      </c>
      <c r="Q131" s="48"/>
      <c r="R131" s="48"/>
      <c r="S131" s="64">
        <f t="shared" si="61"/>
        <v>0</v>
      </c>
    </row>
    <row r="132" spans="1:19" ht="25.5" hidden="1" x14ac:dyDescent="0.25">
      <c r="A132" s="14"/>
      <c r="B132" s="22">
        <v>421311</v>
      </c>
      <c r="C132" s="16" t="s">
        <v>536</v>
      </c>
      <c r="D132" s="82"/>
      <c r="E132" s="67"/>
      <c r="F132" s="18"/>
      <c r="G132" s="18"/>
      <c r="H132" s="18"/>
      <c r="I132" s="18"/>
      <c r="J132" s="18"/>
      <c r="K132" s="18"/>
      <c r="L132" s="18"/>
      <c r="M132" s="18"/>
      <c r="N132" s="18"/>
      <c r="O132" s="48"/>
      <c r="P132" s="64">
        <f t="shared" si="60"/>
        <v>0</v>
      </c>
      <c r="Q132" s="48"/>
      <c r="R132" s="48"/>
      <c r="S132" s="64">
        <f t="shared" si="61"/>
        <v>0</v>
      </c>
    </row>
    <row r="133" spans="1:19" ht="25.5" hidden="1" x14ac:dyDescent="0.25">
      <c r="A133" s="14"/>
      <c r="B133" s="22">
        <v>421320</v>
      </c>
      <c r="C133" s="16" t="s">
        <v>116</v>
      </c>
      <c r="D133" s="81">
        <f>SUM(D134:D139)</f>
        <v>0</v>
      </c>
      <c r="E133" s="66">
        <f t="shared" ref="E133:O133" si="91">SUM(E134:E139)</f>
        <v>0</v>
      </c>
      <c r="F133" s="17">
        <f t="shared" si="91"/>
        <v>0</v>
      </c>
      <c r="G133" s="17">
        <f t="shared" si="91"/>
        <v>0</v>
      </c>
      <c r="H133" s="17">
        <f t="shared" si="91"/>
        <v>0</v>
      </c>
      <c r="I133" s="17">
        <f t="shared" si="91"/>
        <v>0</v>
      </c>
      <c r="J133" s="17">
        <f t="shared" si="91"/>
        <v>0</v>
      </c>
      <c r="K133" s="17">
        <f t="shared" si="91"/>
        <v>0</v>
      </c>
      <c r="L133" s="17">
        <f t="shared" si="91"/>
        <v>0</v>
      </c>
      <c r="M133" s="17">
        <f t="shared" si="91"/>
        <v>0</v>
      </c>
      <c r="N133" s="17">
        <f t="shared" si="91"/>
        <v>0</v>
      </c>
      <c r="O133" s="47">
        <f t="shared" si="91"/>
        <v>0</v>
      </c>
      <c r="P133" s="64">
        <f t="shared" si="60"/>
        <v>0</v>
      </c>
      <c r="Q133" s="47">
        <f t="shared" ref="Q133:R133" si="92">SUM(Q134:Q139)</f>
        <v>0</v>
      </c>
      <c r="R133" s="47">
        <f t="shared" si="92"/>
        <v>0</v>
      </c>
      <c r="S133" s="64">
        <f t="shared" si="61"/>
        <v>0</v>
      </c>
    </row>
    <row r="134" spans="1:19" hidden="1" x14ac:dyDescent="0.25">
      <c r="A134" s="14"/>
      <c r="B134" s="22">
        <v>421321</v>
      </c>
      <c r="C134" s="16" t="s">
        <v>117</v>
      </c>
      <c r="D134" s="82"/>
      <c r="E134" s="67"/>
      <c r="F134" s="18"/>
      <c r="G134" s="18"/>
      <c r="H134" s="18"/>
      <c r="I134" s="18"/>
      <c r="J134" s="18"/>
      <c r="K134" s="18"/>
      <c r="L134" s="18"/>
      <c r="M134" s="18"/>
      <c r="N134" s="18"/>
      <c r="O134" s="48"/>
      <c r="P134" s="64">
        <f t="shared" si="60"/>
        <v>0</v>
      </c>
      <c r="Q134" s="48"/>
      <c r="R134" s="48"/>
      <c r="S134" s="64">
        <f t="shared" si="61"/>
        <v>0</v>
      </c>
    </row>
    <row r="135" spans="1:19" hidden="1" x14ac:dyDescent="0.25">
      <c r="A135" s="14"/>
      <c r="B135" s="22">
        <v>421322</v>
      </c>
      <c r="C135" s="16" t="s">
        <v>118</v>
      </c>
      <c r="D135" s="82"/>
      <c r="E135" s="67"/>
      <c r="F135" s="18"/>
      <c r="G135" s="18"/>
      <c r="H135" s="18"/>
      <c r="I135" s="18"/>
      <c r="J135" s="18"/>
      <c r="K135" s="18"/>
      <c r="L135" s="18"/>
      <c r="M135" s="18"/>
      <c r="N135" s="18"/>
      <c r="O135" s="48"/>
      <c r="P135" s="64">
        <f t="shared" si="60"/>
        <v>0</v>
      </c>
      <c r="Q135" s="48"/>
      <c r="R135" s="48"/>
      <c r="S135" s="64">
        <f t="shared" si="61"/>
        <v>0</v>
      </c>
    </row>
    <row r="136" spans="1:19" ht="25.5" hidden="1" x14ac:dyDescent="0.25">
      <c r="A136" s="14"/>
      <c r="B136" s="22">
        <v>421323</v>
      </c>
      <c r="C136" s="16" t="s">
        <v>539</v>
      </c>
      <c r="D136" s="82"/>
      <c r="E136" s="67"/>
      <c r="F136" s="18"/>
      <c r="G136" s="18"/>
      <c r="H136" s="18"/>
      <c r="I136" s="18"/>
      <c r="J136" s="18"/>
      <c r="K136" s="18"/>
      <c r="L136" s="18"/>
      <c r="M136" s="18"/>
      <c r="N136" s="18"/>
      <c r="O136" s="48"/>
      <c r="P136" s="64">
        <f t="shared" si="60"/>
        <v>0</v>
      </c>
      <c r="Q136" s="48"/>
      <c r="R136" s="48"/>
      <c r="S136" s="64">
        <f t="shared" si="61"/>
        <v>0</v>
      </c>
    </row>
    <row r="137" spans="1:19" hidden="1" x14ac:dyDescent="0.25">
      <c r="A137" s="14"/>
      <c r="B137" s="22">
        <v>421324</v>
      </c>
      <c r="C137" s="16" t="s">
        <v>119</v>
      </c>
      <c r="D137" s="82"/>
      <c r="E137" s="67"/>
      <c r="F137" s="18"/>
      <c r="G137" s="18"/>
      <c r="H137" s="18"/>
      <c r="I137" s="18"/>
      <c r="J137" s="18"/>
      <c r="K137" s="18"/>
      <c r="L137" s="18"/>
      <c r="M137" s="18"/>
      <c r="N137" s="18"/>
      <c r="O137" s="48"/>
      <c r="P137" s="64">
        <f t="shared" si="60"/>
        <v>0</v>
      </c>
      <c r="Q137" s="48"/>
      <c r="R137" s="48"/>
      <c r="S137" s="64">
        <f t="shared" si="61"/>
        <v>0</v>
      </c>
    </row>
    <row r="138" spans="1:19" ht="42" hidden="1" customHeight="1" x14ac:dyDescent="0.25">
      <c r="A138" s="14"/>
      <c r="B138" s="22">
        <v>421325</v>
      </c>
      <c r="C138" s="16" t="s">
        <v>120</v>
      </c>
      <c r="D138" s="82"/>
      <c r="E138" s="67"/>
      <c r="F138" s="18"/>
      <c r="G138" s="18"/>
      <c r="H138" s="18"/>
      <c r="I138" s="18"/>
      <c r="J138" s="18"/>
      <c r="K138" s="18"/>
      <c r="L138" s="18"/>
      <c r="M138" s="18"/>
      <c r="N138" s="18"/>
      <c r="O138" s="48"/>
      <c r="P138" s="64">
        <f t="shared" si="60"/>
        <v>0</v>
      </c>
      <c r="Q138" s="48"/>
      <c r="R138" s="48"/>
      <c r="S138" s="64">
        <f t="shared" si="61"/>
        <v>0</v>
      </c>
    </row>
    <row r="139" spans="1:19" ht="40.5" hidden="1" customHeight="1" x14ac:dyDescent="0.25">
      <c r="A139" s="14"/>
      <c r="B139" s="22">
        <v>421325</v>
      </c>
      <c r="C139" s="16" t="s">
        <v>121</v>
      </c>
      <c r="D139" s="82"/>
      <c r="E139" s="67"/>
      <c r="F139" s="18"/>
      <c r="G139" s="18"/>
      <c r="H139" s="18"/>
      <c r="I139" s="18"/>
      <c r="J139" s="18"/>
      <c r="K139" s="18"/>
      <c r="L139" s="18"/>
      <c r="M139" s="18"/>
      <c r="N139" s="18"/>
      <c r="O139" s="48"/>
      <c r="P139" s="64">
        <f t="shared" si="60"/>
        <v>0</v>
      </c>
      <c r="Q139" s="48"/>
      <c r="R139" s="48"/>
      <c r="S139" s="64">
        <f t="shared" si="61"/>
        <v>0</v>
      </c>
    </row>
    <row r="140" spans="1:19" hidden="1" x14ac:dyDescent="0.25">
      <c r="A140" s="14"/>
      <c r="B140" s="22">
        <v>421390</v>
      </c>
      <c r="C140" s="16" t="s">
        <v>122</v>
      </c>
      <c r="D140" s="83">
        <f>SUM(D141:D142)</f>
        <v>0</v>
      </c>
      <c r="E140" s="68">
        <f t="shared" ref="E140:O140" si="93">SUM(E141:E142)</f>
        <v>0</v>
      </c>
      <c r="F140" s="19">
        <f t="shared" si="93"/>
        <v>0</v>
      </c>
      <c r="G140" s="19">
        <f t="shared" si="93"/>
        <v>0</v>
      </c>
      <c r="H140" s="19">
        <f t="shared" si="93"/>
        <v>0</v>
      </c>
      <c r="I140" s="19">
        <f t="shared" si="93"/>
        <v>0</v>
      </c>
      <c r="J140" s="19">
        <f t="shared" si="93"/>
        <v>0</v>
      </c>
      <c r="K140" s="19">
        <f t="shared" si="93"/>
        <v>0</v>
      </c>
      <c r="L140" s="19">
        <f t="shared" si="93"/>
        <v>0</v>
      </c>
      <c r="M140" s="19">
        <f t="shared" si="93"/>
        <v>0</v>
      </c>
      <c r="N140" s="19">
        <f t="shared" si="93"/>
        <v>0</v>
      </c>
      <c r="O140" s="49">
        <f t="shared" si="93"/>
        <v>0</v>
      </c>
      <c r="P140" s="64">
        <f t="shared" si="60"/>
        <v>0</v>
      </c>
      <c r="Q140" s="49">
        <f t="shared" ref="Q140:R140" si="94">SUM(Q141:Q142)</f>
        <v>0</v>
      </c>
      <c r="R140" s="49">
        <f t="shared" si="94"/>
        <v>0</v>
      </c>
      <c r="S140" s="64">
        <f t="shared" si="61"/>
        <v>0</v>
      </c>
    </row>
    <row r="141" spans="1:19" ht="33.75" hidden="1" customHeight="1" x14ac:dyDescent="0.25">
      <c r="A141" s="14"/>
      <c r="B141" s="22">
        <v>421391</v>
      </c>
      <c r="C141" s="16" t="s">
        <v>123</v>
      </c>
      <c r="D141" s="82"/>
      <c r="E141" s="67"/>
      <c r="F141" s="18"/>
      <c r="G141" s="18"/>
      <c r="H141" s="18"/>
      <c r="I141" s="18"/>
      <c r="J141" s="18"/>
      <c r="K141" s="18"/>
      <c r="L141" s="18"/>
      <c r="M141" s="18"/>
      <c r="N141" s="18"/>
      <c r="O141" s="48"/>
      <c r="P141" s="64">
        <f t="shared" si="60"/>
        <v>0</v>
      </c>
      <c r="Q141" s="48"/>
      <c r="R141" s="48"/>
      <c r="S141" s="64">
        <f t="shared" si="61"/>
        <v>0</v>
      </c>
    </row>
    <row r="142" spans="1:19" hidden="1" x14ac:dyDescent="0.25">
      <c r="A142" s="14"/>
      <c r="B142" s="22">
        <v>421392</v>
      </c>
      <c r="C142" s="16" t="s">
        <v>124</v>
      </c>
      <c r="D142" s="82"/>
      <c r="E142" s="67"/>
      <c r="F142" s="18"/>
      <c r="G142" s="18"/>
      <c r="H142" s="18"/>
      <c r="I142" s="18"/>
      <c r="J142" s="18"/>
      <c r="K142" s="18"/>
      <c r="L142" s="18"/>
      <c r="M142" s="18"/>
      <c r="N142" s="18"/>
      <c r="O142" s="48"/>
      <c r="P142" s="64">
        <f t="shared" si="60"/>
        <v>0</v>
      </c>
      <c r="Q142" s="48"/>
      <c r="R142" s="48"/>
      <c r="S142" s="64">
        <f t="shared" si="61"/>
        <v>0</v>
      </c>
    </row>
    <row r="143" spans="1:19" hidden="1" x14ac:dyDescent="0.25">
      <c r="A143" s="10"/>
      <c r="B143" s="26">
        <v>421400</v>
      </c>
      <c r="C143" s="12" t="s">
        <v>125</v>
      </c>
      <c r="D143" s="80">
        <f>SUM(D144,D149)</f>
        <v>0</v>
      </c>
      <c r="E143" s="65">
        <f t="shared" ref="E143:O143" si="95">SUM(E144,E149)</f>
        <v>0</v>
      </c>
      <c r="F143" s="13">
        <f t="shared" si="95"/>
        <v>0</v>
      </c>
      <c r="G143" s="13">
        <f t="shared" si="95"/>
        <v>0</v>
      </c>
      <c r="H143" s="13">
        <f t="shared" si="95"/>
        <v>0</v>
      </c>
      <c r="I143" s="13">
        <f t="shared" si="95"/>
        <v>0</v>
      </c>
      <c r="J143" s="13">
        <f t="shared" si="95"/>
        <v>0</v>
      </c>
      <c r="K143" s="13">
        <f t="shared" si="95"/>
        <v>0</v>
      </c>
      <c r="L143" s="13">
        <f t="shared" si="95"/>
        <v>0</v>
      </c>
      <c r="M143" s="13">
        <f t="shared" si="95"/>
        <v>0</v>
      </c>
      <c r="N143" s="13">
        <f t="shared" si="95"/>
        <v>0</v>
      </c>
      <c r="O143" s="46">
        <f t="shared" si="95"/>
        <v>0</v>
      </c>
      <c r="P143" s="64">
        <f t="shared" si="60"/>
        <v>0</v>
      </c>
      <c r="Q143" s="46">
        <f t="shared" ref="Q143:R143" si="96">SUM(Q144,Q149)</f>
        <v>0</v>
      </c>
      <c r="R143" s="46">
        <f t="shared" si="96"/>
        <v>0</v>
      </c>
      <c r="S143" s="64">
        <f t="shared" si="61"/>
        <v>0</v>
      </c>
    </row>
    <row r="144" spans="1:19" hidden="1" x14ac:dyDescent="0.25">
      <c r="A144" s="14"/>
      <c r="B144" s="22">
        <v>421410</v>
      </c>
      <c r="C144" s="16" t="s">
        <v>126</v>
      </c>
      <c r="D144" s="81">
        <f>SUM(D145:D148)</f>
        <v>0</v>
      </c>
      <c r="E144" s="66">
        <f t="shared" ref="E144:O144" si="97">SUM(E145:E148)</f>
        <v>0</v>
      </c>
      <c r="F144" s="17">
        <f t="shared" si="97"/>
        <v>0</v>
      </c>
      <c r="G144" s="17">
        <f t="shared" si="97"/>
        <v>0</v>
      </c>
      <c r="H144" s="17">
        <f t="shared" si="97"/>
        <v>0</v>
      </c>
      <c r="I144" s="17">
        <f t="shared" si="97"/>
        <v>0</v>
      </c>
      <c r="J144" s="17">
        <f t="shared" si="97"/>
        <v>0</v>
      </c>
      <c r="K144" s="17">
        <f t="shared" si="97"/>
        <v>0</v>
      </c>
      <c r="L144" s="17">
        <f t="shared" si="97"/>
        <v>0</v>
      </c>
      <c r="M144" s="17">
        <f t="shared" si="97"/>
        <v>0</v>
      </c>
      <c r="N144" s="17">
        <f t="shared" si="97"/>
        <v>0</v>
      </c>
      <c r="O144" s="47">
        <f t="shared" si="97"/>
        <v>0</v>
      </c>
      <c r="P144" s="64">
        <f t="shared" si="60"/>
        <v>0</v>
      </c>
      <c r="Q144" s="47">
        <f t="shared" ref="Q144:R144" si="98">SUM(Q145:Q148)</f>
        <v>0</v>
      </c>
      <c r="R144" s="47">
        <f t="shared" si="98"/>
        <v>0</v>
      </c>
      <c r="S144" s="64">
        <f t="shared" si="61"/>
        <v>0</v>
      </c>
    </row>
    <row r="145" spans="1:19" hidden="1" x14ac:dyDescent="0.25">
      <c r="A145" s="14"/>
      <c r="B145" s="22">
        <v>421411</v>
      </c>
      <c r="C145" s="16" t="s">
        <v>127</v>
      </c>
      <c r="D145" s="82"/>
      <c r="E145" s="67"/>
      <c r="F145" s="18"/>
      <c r="G145" s="18"/>
      <c r="H145" s="18"/>
      <c r="I145" s="18"/>
      <c r="J145" s="18"/>
      <c r="K145" s="18"/>
      <c r="L145" s="18"/>
      <c r="M145" s="18"/>
      <c r="N145" s="18"/>
      <c r="O145" s="48"/>
      <c r="P145" s="64">
        <f t="shared" si="60"/>
        <v>0</v>
      </c>
      <c r="Q145" s="48"/>
      <c r="R145" s="48"/>
      <c r="S145" s="64">
        <f t="shared" si="61"/>
        <v>0</v>
      </c>
    </row>
    <row r="146" spans="1:19" hidden="1" x14ac:dyDescent="0.25">
      <c r="A146" s="14"/>
      <c r="B146" s="22">
        <v>421412</v>
      </c>
      <c r="C146" s="16" t="s">
        <v>128</v>
      </c>
      <c r="D146" s="82"/>
      <c r="E146" s="67"/>
      <c r="F146" s="18"/>
      <c r="G146" s="18"/>
      <c r="H146" s="18"/>
      <c r="I146" s="18"/>
      <c r="J146" s="18"/>
      <c r="K146" s="18"/>
      <c r="L146" s="18"/>
      <c r="M146" s="18"/>
      <c r="N146" s="18"/>
      <c r="O146" s="48"/>
      <c r="P146" s="64">
        <f t="shared" si="60"/>
        <v>0</v>
      </c>
      <c r="Q146" s="48"/>
      <c r="R146" s="48"/>
      <c r="S146" s="64">
        <f t="shared" si="61"/>
        <v>0</v>
      </c>
    </row>
    <row r="147" spans="1:19" hidden="1" x14ac:dyDescent="0.25">
      <c r="A147" s="14"/>
      <c r="B147" s="22">
        <v>421414</v>
      </c>
      <c r="C147" s="16" t="s">
        <v>129</v>
      </c>
      <c r="D147" s="82"/>
      <c r="E147" s="67"/>
      <c r="F147" s="18"/>
      <c r="G147" s="18"/>
      <c r="H147" s="18"/>
      <c r="I147" s="18"/>
      <c r="J147" s="18"/>
      <c r="K147" s="18"/>
      <c r="L147" s="18"/>
      <c r="M147" s="18"/>
      <c r="N147" s="18"/>
      <c r="O147" s="48"/>
      <c r="P147" s="64">
        <f t="shared" si="60"/>
        <v>0</v>
      </c>
      <c r="Q147" s="48"/>
      <c r="R147" s="48"/>
      <c r="S147" s="64">
        <f t="shared" si="61"/>
        <v>0</v>
      </c>
    </row>
    <row r="148" spans="1:19" ht="25.5" hidden="1" x14ac:dyDescent="0.25">
      <c r="A148" s="14"/>
      <c r="B148" s="22">
        <v>421419</v>
      </c>
      <c r="C148" s="16" t="s">
        <v>540</v>
      </c>
      <c r="D148" s="82"/>
      <c r="E148" s="67"/>
      <c r="F148" s="18"/>
      <c r="G148" s="18"/>
      <c r="H148" s="18"/>
      <c r="I148" s="18"/>
      <c r="J148" s="18"/>
      <c r="K148" s="18"/>
      <c r="L148" s="18"/>
      <c r="M148" s="18"/>
      <c r="N148" s="18"/>
      <c r="O148" s="48"/>
      <c r="P148" s="64">
        <f t="shared" si="60"/>
        <v>0</v>
      </c>
      <c r="Q148" s="48"/>
      <c r="R148" s="48"/>
      <c r="S148" s="64">
        <f t="shared" si="61"/>
        <v>0</v>
      </c>
    </row>
    <row r="149" spans="1:19" hidden="1" x14ac:dyDescent="0.25">
      <c r="A149" s="14"/>
      <c r="B149" s="22">
        <v>421420</v>
      </c>
      <c r="C149" s="16" t="s">
        <v>130</v>
      </c>
      <c r="D149" s="81">
        <f>SUM(D150:D152)</f>
        <v>0</v>
      </c>
      <c r="E149" s="66">
        <f t="shared" ref="E149:O149" si="99">SUM(E150:E152)</f>
        <v>0</v>
      </c>
      <c r="F149" s="17">
        <f t="shared" si="99"/>
        <v>0</v>
      </c>
      <c r="G149" s="17">
        <f t="shared" si="99"/>
        <v>0</v>
      </c>
      <c r="H149" s="17">
        <f t="shared" si="99"/>
        <v>0</v>
      </c>
      <c r="I149" s="17">
        <f t="shared" si="99"/>
        <v>0</v>
      </c>
      <c r="J149" s="17">
        <f t="shared" si="99"/>
        <v>0</v>
      </c>
      <c r="K149" s="17">
        <f t="shared" si="99"/>
        <v>0</v>
      </c>
      <c r="L149" s="17">
        <f t="shared" si="99"/>
        <v>0</v>
      </c>
      <c r="M149" s="17">
        <f t="shared" si="99"/>
        <v>0</v>
      </c>
      <c r="N149" s="17">
        <f t="shared" si="99"/>
        <v>0</v>
      </c>
      <c r="O149" s="47">
        <f t="shared" si="99"/>
        <v>0</v>
      </c>
      <c r="P149" s="64">
        <f t="shared" si="60"/>
        <v>0</v>
      </c>
      <c r="Q149" s="47">
        <f t="shared" ref="Q149:R149" si="100">SUM(Q150:Q152)</f>
        <v>0</v>
      </c>
      <c r="R149" s="47">
        <f t="shared" si="100"/>
        <v>0</v>
      </c>
      <c r="S149" s="64">
        <f t="shared" si="61"/>
        <v>0</v>
      </c>
    </row>
    <row r="150" spans="1:19" hidden="1" x14ac:dyDescent="0.25">
      <c r="A150" s="14"/>
      <c r="B150" s="22">
        <v>421421</v>
      </c>
      <c r="C150" s="16" t="s">
        <v>131</v>
      </c>
      <c r="D150" s="82"/>
      <c r="E150" s="67"/>
      <c r="F150" s="18"/>
      <c r="G150" s="18"/>
      <c r="H150" s="18"/>
      <c r="I150" s="18"/>
      <c r="J150" s="18"/>
      <c r="K150" s="18"/>
      <c r="L150" s="18"/>
      <c r="M150" s="18"/>
      <c r="N150" s="18"/>
      <c r="O150" s="48"/>
      <c r="P150" s="64">
        <f t="shared" si="60"/>
        <v>0</v>
      </c>
      <c r="Q150" s="48"/>
      <c r="R150" s="48"/>
      <c r="S150" s="64">
        <f t="shared" si="61"/>
        <v>0</v>
      </c>
    </row>
    <row r="151" spans="1:19" hidden="1" x14ac:dyDescent="0.25">
      <c r="A151" s="14"/>
      <c r="B151" s="22">
        <v>421422</v>
      </c>
      <c r="C151" s="16" t="s">
        <v>132</v>
      </c>
      <c r="D151" s="82"/>
      <c r="E151" s="67"/>
      <c r="F151" s="18"/>
      <c r="G151" s="18"/>
      <c r="H151" s="18"/>
      <c r="I151" s="18"/>
      <c r="J151" s="18"/>
      <c r="K151" s="18"/>
      <c r="L151" s="18"/>
      <c r="M151" s="18"/>
      <c r="N151" s="18"/>
      <c r="O151" s="48"/>
      <c r="P151" s="64">
        <f t="shared" si="60"/>
        <v>0</v>
      </c>
      <c r="Q151" s="48"/>
      <c r="R151" s="48"/>
      <c r="S151" s="64">
        <f t="shared" si="61"/>
        <v>0</v>
      </c>
    </row>
    <row r="152" spans="1:19" hidden="1" x14ac:dyDescent="0.25">
      <c r="A152" s="14"/>
      <c r="B152" s="22">
        <v>421429</v>
      </c>
      <c r="C152" s="16" t="s">
        <v>133</v>
      </c>
      <c r="D152" s="82"/>
      <c r="E152" s="67"/>
      <c r="F152" s="18"/>
      <c r="G152" s="18"/>
      <c r="H152" s="18"/>
      <c r="I152" s="18"/>
      <c r="J152" s="18"/>
      <c r="K152" s="18"/>
      <c r="L152" s="18"/>
      <c r="M152" s="18"/>
      <c r="N152" s="18"/>
      <c r="O152" s="48"/>
      <c r="P152" s="64">
        <f t="shared" si="60"/>
        <v>0</v>
      </c>
      <c r="Q152" s="48"/>
      <c r="R152" s="48"/>
      <c r="S152" s="64">
        <f t="shared" si="61"/>
        <v>0</v>
      </c>
    </row>
    <row r="153" spans="1:19" hidden="1" x14ac:dyDescent="0.25">
      <c r="A153" s="10"/>
      <c r="B153" s="26">
        <v>421500</v>
      </c>
      <c r="C153" s="12" t="s">
        <v>134</v>
      </c>
      <c r="D153" s="80">
        <f>SUM(D154,D159)</f>
        <v>0</v>
      </c>
      <c r="E153" s="65">
        <f t="shared" ref="E153:O153" si="101">SUM(E154,E159)</f>
        <v>0</v>
      </c>
      <c r="F153" s="13">
        <f t="shared" si="101"/>
        <v>0</v>
      </c>
      <c r="G153" s="13">
        <f t="shared" si="101"/>
        <v>0</v>
      </c>
      <c r="H153" s="13">
        <f t="shared" si="101"/>
        <v>0</v>
      </c>
      <c r="I153" s="13">
        <f t="shared" si="101"/>
        <v>0</v>
      </c>
      <c r="J153" s="13">
        <f t="shared" si="101"/>
        <v>0</v>
      </c>
      <c r="K153" s="13">
        <f t="shared" si="101"/>
        <v>0</v>
      </c>
      <c r="L153" s="13">
        <f t="shared" si="101"/>
        <v>0</v>
      </c>
      <c r="M153" s="13">
        <f t="shared" si="101"/>
        <v>0</v>
      </c>
      <c r="N153" s="13">
        <f t="shared" si="101"/>
        <v>0</v>
      </c>
      <c r="O153" s="46">
        <f t="shared" si="101"/>
        <v>0</v>
      </c>
      <c r="P153" s="64">
        <f t="shared" si="60"/>
        <v>0</v>
      </c>
      <c r="Q153" s="46">
        <f t="shared" ref="Q153:R153" si="102">SUM(Q154,Q159)</f>
        <v>0</v>
      </c>
      <c r="R153" s="46">
        <f t="shared" si="102"/>
        <v>0</v>
      </c>
      <c r="S153" s="64">
        <f t="shared" si="61"/>
        <v>0</v>
      </c>
    </row>
    <row r="154" spans="1:19" hidden="1" x14ac:dyDescent="0.25">
      <c r="A154" s="14"/>
      <c r="B154" s="22">
        <v>421510</v>
      </c>
      <c r="C154" s="16" t="s">
        <v>135</v>
      </c>
      <c r="D154" s="81">
        <f>SUM(D155:D158)</f>
        <v>0</v>
      </c>
      <c r="E154" s="66">
        <f t="shared" ref="E154:O154" si="103">SUM(E155:E158)</f>
        <v>0</v>
      </c>
      <c r="F154" s="17">
        <f t="shared" si="103"/>
        <v>0</v>
      </c>
      <c r="G154" s="17">
        <f t="shared" si="103"/>
        <v>0</v>
      </c>
      <c r="H154" s="17">
        <f t="shared" si="103"/>
        <v>0</v>
      </c>
      <c r="I154" s="17">
        <f t="shared" si="103"/>
        <v>0</v>
      </c>
      <c r="J154" s="17">
        <f t="shared" si="103"/>
        <v>0</v>
      </c>
      <c r="K154" s="17">
        <f t="shared" si="103"/>
        <v>0</v>
      </c>
      <c r="L154" s="17">
        <f t="shared" si="103"/>
        <v>0</v>
      </c>
      <c r="M154" s="17">
        <f t="shared" si="103"/>
        <v>0</v>
      </c>
      <c r="N154" s="17">
        <f t="shared" si="103"/>
        <v>0</v>
      </c>
      <c r="O154" s="47">
        <f t="shared" si="103"/>
        <v>0</v>
      </c>
      <c r="P154" s="64">
        <f t="shared" si="60"/>
        <v>0</v>
      </c>
      <c r="Q154" s="47">
        <f t="shared" ref="Q154:R154" si="104">SUM(Q155:Q158)</f>
        <v>0</v>
      </c>
      <c r="R154" s="47">
        <f t="shared" si="104"/>
        <v>0</v>
      </c>
      <c r="S154" s="64">
        <f t="shared" si="61"/>
        <v>0</v>
      </c>
    </row>
    <row r="155" spans="1:19" hidden="1" x14ac:dyDescent="0.25">
      <c r="A155" s="14"/>
      <c r="B155" s="22">
        <v>421511</v>
      </c>
      <c r="C155" s="16" t="s">
        <v>136</v>
      </c>
      <c r="D155" s="82"/>
      <c r="E155" s="67"/>
      <c r="F155" s="18"/>
      <c r="G155" s="18"/>
      <c r="H155" s="18"/>
      <c r="I155" s="18"/>
      <c r="J155" s="18"/>
      <c r="K155" s="18"/>
      <c r="L155" s="18"/>
      <c r="M155" s="18"/>
      <c r="N155" s="18"/>
      <c r="O155" s="48"/>
      <c r="P155" s="64">
        <f t="shared" si="60"/>
        <v>0</v>
      </c>
      <c r="Q155" s="48"/>
      <c r="R155" s="48"/>
      <c r="S155" s="64">
        <f t="shared" si="61"/>
        <v>0</v>
      </c>
    </row>
    <row r="156" spans="1:19" ht="69.75" hidden="1" customHeight="1" x14ac:dyDescent="0.25">
      <c r="A156" s="14"/>
      <c r="B156" s="22">
        <v>421512</v>
      </c>
      <c r="C156" s="16" t="s">
        <v>137</v>
      </c>
      <c r="D156" s="82"/>
      <c r="E156" s="67"/>
      <c r="F156" s="18"/>
      <c r="G156" s="18"/>
      <c r="H156" s="18"/>
      <c r="I156" s="18"/>
      <c r="J156" s="18"/>
      <c r="K156" s="18"/>
      <c r="L156" s="18"/>
      <c r="M156" s="18"/>
      <c r="N156" s="18"/>
      <c r="O156" s="48"/>
      <c r="P156" s="64">
        <f t="shared" si="60"/>
        <v>0</v>
      </c>
      <c r="Q156" s="48"/>
      <c r="R156" s="48"/>
      <c r="S156" s="64">
        <f t="shared" si="61"/>
        <v>0</v>
      </c>
    </row>
    <row r="157" spans="1:19" hidden="1" x14ac:dyDescent="0.25">
      <c r="A157" s="14"/>
      <c r="B157" s="22">
        <v>421513</v>
      </c>
      <c r="C157" s="16" t="s">
        <v>138</v>
      </c>
      <c r="D157" s="82"/>
      <c r="E157" s="67"/>
      <c r="F157" s="18"/>
      <c r="G157" s="18"/>
      <c r="H157" s="18"/>
      <c r="I157" s="18"/>
      <c r="J157" s="18"/>
      <c r="K157" s="18"/>
      <c r="L157" s="18"/>
      <c r="M157" s="18"/>
      <c r="N157" s="18"/>
      <c r="O157" s="48"/>
      <c r="P157" s="64">
        <f t="shared" si="60"/>
        <v>0</v>
      </c>
      <c r="Q157" s="48"/>
      <c r="R157" s="48"/>
      <c r="S157" s="64">
        <f t="shared" si="61"/>
        <v>0</v>
      </c>
    </row>
    <row r="158" spans="1:19" ht="25.5" hidden="1" x14ac:dyDescent="0.25">
      <c r="A158" s="14"/>
      <c r="B158" s="22">
        <v>421519</v>
      </c>
      <c r="C158" s="16" t="s">
        <v>139</v>
      </c>
      <c r="D158" s="82"/>
      <c r="E158" s="67"/>
      <c r="F158" s="18"/>
      <c r="G158" s="18"/>
      <c r="H158" s="18"/>
      <c r="I158" s="18"/>
      <c r="J158" s="18"/>
      <c r="K158" s="18"/>
      <c r="L158" s="18"/>
      <c r="M158" s="18"/>
      <c r="N158" s="18"/>
      <c r="O158" s="48"/>
      <c r="P158" s="64">
        <f t="shared" si="60"/>
        <v>0</v>
      </c>
      <c r="Q158" s="48"/>
      <c r="R158" s="48"/>
      <c r="S158" s="64">
        <f t="shared" si="61"/>
        <v>0</v>
      </c>
    </row>
    <row r="159" spans="1:19" hidden="1" x14ac:dyDescent="0.25">
      <c r="A159" s="14"/>
      <c r="B159" s="22">
        <v>421520</v>
      </c>
      <c r="C159" s="16" t="s">
        <v>140</v>
      </c>
      <c r="D159" s="81">
        <f>SUM(D160:D162)</f>
        <v>0</v>
      </c>
      <c r="E159" s="66">
        <f t="shared" ref="E159:O159" si="105">SUM(E160:E162)</f>
        <v>0</v>
      </c>
      <c r="F159" s="17">
        <f t="shared" si="105"/>
        <v>0</v>
      </c>
      <c r="G159" s="17">
        <f t="shared" si="105"/>
        <v>0</v>
      </c>
      <c r="H159" s="17">
        <f t="shared" si="105"/>
        <v>0</v>
      </c>
      <c r="I159" s="17">
        <f t="shared" si="105"/>
        <v>0</v>
      </c>
      <c r="J159" s="17">
        <f t="shared" si="105"/>
        <v>0</v>
      </c>
      <c r="K159" s="17">
        <f t="shared" si="105"/>
        <v>0</v>
      </c>
      <c r="L159" s="17">
        <f t="shared" si="105"/>
        <v>0</v>
      </c>
      <c r="M159" s="17">
        <f t="shared" si="105"/>
        <v>0</v>
      </c>
      <c r="N159" s="17">
        <f t="shared" si="105"/>
        <v>0</v>
      </c>
      <c r="O159" s="47">
        <f t="shared" si="105"/>
        <v>0</v>
      </c>
      <c r="P159" s="64">
        <f t="shared" si="60"/>
        <v>0</v>
      </c>
      <c r="Q159" s="47">
        <f t="shared" ref="Q159:R159" si="106">SUM(Q160:Q162)</f>
        <v>0</v>
      </c>
      <c r="R159" s="47">
        <f t="shared" si="106"/>
        <v>0</v>
      </c>
      <c r="S159" s="64">
        <f t="shared" si="61"/>
        <v>0</v>
      </c>
    </row>
    <row r="160" spans="1:19" ht="25.5" hidden="1" x14ac:dyDescent="0.25">
      <c r="A160" s="14"/>
      <c r="B160" s="22">
        <v>421521</v>
      </c>
      <c r="C160" s="16" t="s">
        <v>141</v>
      </c>
      <c r="D160" s="82"/>
      <c r="E160" s="67"/>
      <c r="F160" s="18"/>
      <c r="G160" s="18"/>
      <c r="H160" s="18"/>
      <c r="I160" s="18"/>
      <c r="J160" s="18"/>
      <c r="K160" s="18"/>
      <c r="L160" s="18"/>
      <c r="M160" s="18"/>
      <c r="N160" s="18"/>
      <c r="O160" s="48"/>
      <c r="P160" s="64">
        <f t="shared" si="60"/>
        <v>0</v>
      </c>
      <c r="Q160" s="48"/>
      <c r="R160" s="48"/>
      <c r="S160" s="64">
        <f t="shared" si="61"/>
        <v>0</v>
      </c>
    </row>
    <row r="161" spans="1:19" ht="63.75" hidden="1" customHeight="1" x14ac:dyDescent="0.25">
      <c r="A161" s="14"/>
      <c r="B161" s="22">
        <v>421522</v>
      </c>
      <c r="C161" s="16" t="s">
        <v>541</v>
      </c>
      <c r="D161" s="82"/>
      <c r="E161" s="67"/>
      <c r="F161" s="18"/>
      <c r="G161" s="18"/>
      <c r="H161" s="18"/>
      <c r="I161" s="18"/>
      <c r="J161" s="18"/>
      <c r="K161" s="18"/>
      <c r="L161" s="18"/>
      <c r="M161" s="18"/>
      <c r="N161" s="18"/>
      <c r="O161" s="48"/>
      <c r="P161" s="64">
        <f t="shared" ref="P161:P224" si="107">SUM(E161:O161)</f>
        <v>0</v>
      </c>
      <c r="Q161" s="48"/>
      <c r="R161" s="48"/>
      <c r="S161" s="64">
        <f t="shared" ref="S161:S224" si="108">SUM(P161:R161)</f>
        <v>0</v>
      </c>
    </row>
    <row r="162" spans="1:19" ht="59.25" hidden="1" customHeight="1" x14ac:dyDescent="0.25">
      <c r="A162" s="14"/>
      <c r="B162" s="22">
        <v>421523</v>
      </c>
      <c r="C162" s="16" t="s">
        <v>542</v>
      </c>
      <c r="D162" s="82"/>
      <c r="E162" s="67"/>
      <c r="F162" s="18"/>
      <c r="G162" s="18"/>
      <c r="H162" s="18"/>
      <c r="I162" s="18"/>
      <c r="J162" s="18"/>
      <c r="K162" s="18"/>
      <c r="L162" s="18"/>
      <c r="M162" s="18"/>
      <c r="N162" s="18"/>
      <c r="O162" s="48"/>
      <c r="P162" s="64">
        <f t="shared" si="107"/>
        <v>0</v>
      </c>
      <c r="Q162" s="48"/>
      <c r="R162" s="48"/>
      <c r="S162" s="64">
        <f t="shared" si="108"/>
        <v>0</v>
      </c>
    </row>
    <row r="163" spans="1:19" hidden="1" x14ac:dyDescent="0.25">
      <c r="A163" s="10"/>
      <c r="B163" s="26">
        <v>421600</v>
      </c>
      <c r="C163" s="12" t="s">
        <v>142</v>
      </c>
      <c r="D163" s="80">
        <f>SUM(D164,D168)</f>
        <v>0</v>
      </c>
      <c r="E163" s="65">
        <f t="shared" ref="E163:O163" si="109">SUM(E164,E168)</f>
        <v>0</v>
      </c>
      <c r="F163" s="13">
        <f t="shared" si="109"/>
        <v>0</v>
      </c>
      <c r="G163" s="13">
        <f t="shared" si="109"/>
        <v>0</v>
      </c>
      <c r="H163" s="13">
        <f t="shared" si="109"/>
        <v>0</v>
      </c>
      <c r="I163" s="13">
        <f t="shared" si="109"/>
        <v>0</v>
      </c>
      <c r="J163" s="13">
        <f t="shared" si="109"/>
        <v>0</v>
      </c>
      <c r="K163" s="13">
        <f t="shared" si="109"/>
        <v>0</v>
      </c>
      <c r="L163" s="13">
        <f t="shared" si="109"/>
        <v>0</v>
      </c>
      <c r="M163" s="13">
        <f t="shared" si="109"/>
        <v>0</v>
      </c>
      <c r="N163" s="13">
        <f t="shared" si="109"/>
        <v>0</v>
      </c>
      <c r="O163" s="46">
        <f t="shared" si="109"/>
        <v>0</v>
      </c>
      <c r="P163" s="64">
        <f t="shared" si="107"/>
        <v>0</v>
      </c>
      <c r="Q163" s="46">
        <f t="shared" ref="Q163:R163" si="110">SUM(Q164,Q168)</f>
        <v>0</v>
      </c>
      <c r="R163" s="46">
        <f t="shared" si="110"/>
        <v>0</v>
      </c>
      <c r="S163" s="64">
        <f t="shared" si="108"/>
        <v>0</v>
      </c>
    </row>
    <row r="164" spans="1:19" hidden="1" x14ac:dyDescent="0.25">
      <c r="A164" s="14"/>
      <c r="B164" s="22">
        <v>421610</v>
      </c>
      <c r="C164" s="16" t="s">
        <v>143</v>
      </c>
      <c r="D164" s="81">
        <f>SUM(D165:D167)</f>
        <v>0</v>
      </c>
      <c r="E164" s="66">
        <f t="shared" ref="E164:O164" si="111">SUM(E165:E167)</f>
        <v>0</v>
      </c>
      <c r="F164" s="17">
        <f t="shared" si="111"/>
        <v>0</v>
      </c>
      <c r="G164" s="17">
        <f t="shared" si="111"/>
        <v>0</v>
      </c>
      <c r="H164" s="17">
        <f t="shared" si="111"/>
        <v>0</v>
      </c>
      <c r="I164" s="17">
        <f t="shared" si="111"/>
        <v>0</v>
      </c>
      <c r="J164" s="17">
        <f t="shared" si="111"/>
        <v>0</v>
      </c>
      <c r="K164" s="17">
        <f t="shared" si="111"/>
        <v>0</v>
      </c>
      <c r="L164" s="17">
        <f t="shared" si="111"/>
        <v>0</v>
      </c>
      <c r="M164" s="17">
        <f t="shared" si="111"/>
        <v>0</v>
      </c>
      <c r="N164" s="17">
        <f t="shared" si="111"/>
        <v>0</v>
      </c>
      <c r="O164" s="47">
        <f t="shared" si="111"/>
        <v>0</v>
      </c>
      <c r="P164" s="64">
        <f t="shared" si="107"/>
        <v>0</v>
      </c>
      <c r="Q164" s="47">
        <f t="shared" ref="Q164:R164" si="112">SUM(Q165:Q167)</f>
        <v>0</v>
      </c>
      <c r="R164" s="47">
        <f t="shared" si="112"/>
        <v>0</v>
      </c>
      <c r="S164" s="64">
        <f t="shared" si="108"/>
        <v>0</v>
      </c>
    </row>
    <row r="165" spans="1:19" hidden="1" x14ac:dyDescent="0.25">
      <c r="A165" s="14"/>
      <c r="B165" s="22">
        <v>421611</v>
      </c>
      <c r="C165" s="16" t="s">
        <v>144</v>
      </c>
      <c r="D165" s="82"/>
      <c r="E165" s="67"/>
      <c r="F165" s="18"/>
      <c r="G165" s="18"/>
      <c r="H165" s="18"/>
      <c r="I165" s="18"/>
      <c r="J165" s="18"/>
      <c r="K165" s="18"/>
      <c r="L165" s="18"/>
      <c r="M165" s="18"/>
      <c r="N165" s="18"/>
      <c r="O165" s="48"/>
      <c r="P165" s="64">
        <f t="shared" si="107"/>
        <v>0</v>
      </c>
      <c r="Q165" s="48"/>
      <c r="R165" s="48"/>
      <c r="S165" s="64">
        <f t="shared" si="108"/>
        <v>0</v>
      </c>
    </row>
    <row r="166" spans="1:19" hidden="1" x14ac:dyDescent="0.25">
      <c r="A166" s="14"/>
      <c r="B166" s="22">
        <v>421612</v>
      </c>
      <c r="C166" s="16" t="s">
        <v>145</v>
      </c>
      <c r="D166" s="84"/>
      <c r="E166" s="69"/>
      <c r="F166" s="23"/>
      <c r="G166" s="23"/>
      <c r="H166" s="23"/>
      <c r="I166" s="23"/>
      <c r="J166" s="23"/>
      <c r="K166" s="23"/>
      <c r="L166" s="23"/>
      <c r="M166" s="23"/>
      <c r="N166" s="23"/>
      <c r="O166" s="51"/>
      <c r="P166" s="64">
        <f t="shared" si="107"/>
        <v>0</v>
      </c>
      <c r="Q166" s="51"/>
      <c r="R166" s="51"/>
      <c r="S166" s="64">
        <f t="shared" si="108"/>
        <v>0</v>
      </c>
    </row>
    <row r="167" spans="1:19" hidden="1" x14ac:dyDescent="0.25">
      <c r="A167" s="14"/>
      <c r="B167" s="22">
        <v>421619</v>
      </c>
      <c r="C167" s="16" t="s">
        <v>146</v>
      </c>
      <c r="D167" s="82"/>
      <c r="E167" s="67"/>
      <c r="F167" s="18"/>
      <c r="G167" s="18"/>
      <c r="H167" s="18"/>
      <c r="I167" s="18"/>
      <c r="J167" s="18"/>
      <c r="K167" s="18"/>
      <c r="L167" s="18"/>
      <c r="M167" s="18"/>
      <c r="N167" s="18"/>
      <c r="O167" s="48"/>
      <c r="P167" s="64">
        <f t="shared" si="107"/>
        <v>0</v>
      </c>
      <c r="Q167" s="48"/>
      <c r="R167" s="48"/>
      <c r="S167" s="64">
        <f t="shared" si="108"/>
        <v>0</v>
      </c>
    </row>
    <row r="168" spans="1:19" hidden="1" x14ac:dyDescent="0.25">
      <c r="A168" s="14"/>
      <c r="B168" s="22">
        <v>421620</v>
      </c>
      <c r="C168" s="16" t="s">
        <v>147</v>
      </c>
      <c r="D168" s="81">
        <f>SUM(D169:D171)</f>
        <v>0</v>
      </c>
      <c r="E168" s="66">
        <f t="shared" ref="E168:O168" si="113">SUM(E169:E171)</f>
        <v>0</v>
      </c>
      <c r="F168" s="17">
        <f t="shared" si="113"/>
        <v>0</v>
      </c>
      <c r="G168" s="17">
        <f t="shared" si="113"/>
        <v>0</v>
      </c>
      <c r="H168" s="17">
        <f t="shared" si="113"/>
        <v>0</v>
      </c>
      <c r="I168" s="17">
        <f t="shared" si="113"/>
        <v>0</v>
      </c>
      <c r="J168" s="17">
        <f t="shared" si="113"/>
        <v>0</v>
      </c>
      <c r="K168" s="17">
        <f t="shared" si="113"/>
        <v>0</v>
      </c>
      <c r="L168" s="17">
        <f t="shared" si="113"/>
        <v>0</v>
      </c>
      <c r="M168" s="17">
        <f t="shared" si="113"/>
        <v>0</v>
      </c>
      <c r="N168" s="17">
        <f t="shared" si="113"/>
        <v>0</v>
      </c>
      <c r="O168" s="47">
        <f t="shared" si="113"/>
        <v>0</v>
      </c>
      <c r="P168" s="64">
        <f t="shared" si="107"/>
        <v>0</v>
      </c>
      <c r="Q168" s="47">
        <f t="shared" ref="Q168:R168" si="114">SUM(Q169:Q171)</f>
        <v>0</v>
      </c>
      <c r="R168" s="47">
        <f t="shared" si="114"/>
        <v>0</v>
      </c>
      <c r="S168" s="64">
        <f t="shared" si="108"/>
        <v>0</v>
      </c>
    </row>
    <row r="169" spans="1:19" hidden="1" x14ac:dyDescent="0.25">
      <c r="A169" s="14"/>
      <c r="B169" s="22">
        <v>421621</v>
      </c>
      <c r="C169" s="16" t="s">
        <v>148</v>
      </c>
      <c r="D169" s="82"/>
      <c r="E169" s="67"/>
      <c r="F169" s="18"/>
      <c r="G169" s="18"/>
      <c r="H169" s="18"/>
      <c r="I169" s="18"/>
      <c r="J169" s="18"/>
      <c r="K169" s="18"/>
      <c r="L169" s="18"/>
      <c r="M169" s="18"/>
      <c r="N169" s="18"/>
      <c r="O169" s="48"/>
      <c r="P169" s="64">
        <f t="shared" si="107"/>
        <v>0</v>
      </c>
      <c r="Q169" s="48"/>
      <c r="R169" s="48"/>
      <c r="S169" s="64">
        <f t="shared" si="108"/>
        <v>0</v>
      </c>
    </row>
    <row r="170" spans="1:19" hidden="1" x14ac:dyDescent="0.25">
      <c r="A170" s="14"/>
      <c r="B170" s="22">
        <v>421622</v>
      </c>
      <c r="C170" s="16" t="s">
        <v>149</v>
      </c>
      <c r="D170" s="82"/>
      <c r="E170" s="67"/>
      <c r="F170" s="18"/>
      <c r="G170" s="18"/>
      <c r="H170" s="18"/>
      <c r="I170" s="18"/>
      <c r="J170" s="18"/>
      <c r="K170" s="18"/>
      <c r="L170" s="18"/>
      <c r="M170" s="18"/>
      <c r="N170" s="18"/>
      <c r="O170" s="48"/>
      <c r="P170" s="64">
        <f t="shared" si="107"/>
        <v>0</v>
      </c>
      <c r="Q170" s="48"/>
      <c r="R170" s="48"/>
      <c r="S170" s="64">
        <f t="shared" si="108"/>
        <v>0</v>
      </c>
    </row>
    <row r="171" spans="1:19" ht="25.5" hidden="1" x14ac:dyDescent="0.25">
      <c r="A171" s="14"/>
      <c r="B171" s="22">
        <v>421626</v>
      </c>
      <c r="C171" s="16" t="s">
        <v>150</v>
      </c>
      <c r="D171" s="82"/>
      <c r="E171" s="67"/>
      <c r="F171" s="18"/>
      <c r="G171" s="18"/>
      <c r="H171" s="18"/>
      <c r="I171" s="18"/>
      <c r="J171" s="18"/>
      <c r="K171" s="18"/>
      <c r="L171" s="18"/>
      <c r="M171" s="18"/>
      <c r="N171" s="18"/>
      <c r="O171" s="48"/>
      <c r="P171" s="64">
        <f t="shared" si="107"/>
        <v>0</v>
      </c>
      <c r="Q171" s="48"/>
      <c r="R171" s="48"/>
      <c r="S171" s="64">
        <f t="shared" si="108"/>
        <v>0</v>
      </c>
    </row>
    <row r="172" spans="1:19" hidden="1" x14ac:dyDescent="0.25">
      <c r="A172" s="14"/>
      <c r="B172" s="26">
        <v>421900</v>
      </c>
      <c r="C172" s="12" t="s">
        <v>151</v>
      </c>
      <c r="D172" s="87">
        <f>SUM(D173)</f>
        <v>0</v>
      </c>
      <c r="E172" s="72">
        <f t="shared" ref="E172:O172" si="115">SUM(E173)</f>
        <v>0</v>
      </c>
      <c r="F172" s="28">
        <f t="shared" si="115"/>
        <v>0</v>
      </c>
      <c r="G172" s="28">
        <f t="shared" si="115"/>
        <v>0</v>
      </c>
      <c r="H172" s="28">
        <f t="shared" si="115"/>
        <v>0</v>
      </c>
      <c r="I172" s="28">
        <f t="shared" si="115"/>
        <v>0</v>
      </c>
      <c r="J172" s="28">
        <f t="shared" si="115"/>
        <v>0</v>
      </c>
      <c r="K172" s="28">
        <f t="shared" si="115"/>
        <v>0</v>
      </c>
      <c r="L172" s="28">
        <f t="shared" si="115"/>
        <v>0</v>
      </c>
      <c r="M172" s="28">
        <f t="shared" si="115"/>
        <v>0</v>
      </c>
      <c r="N172" s="28">
        <f t="shared" si="115"/>
        <v>0</v>
      </c>
      <c r="O172" s="54">
        <f t="shared" si="115"/>
        <v>0</v>
      </c>
      <c r="P172" s="64">
        <f t="shared" si="107"/>
        <v>0</v>
      </c>
      <c r="Q172" s="54">
        <f t="shared" ref="Q172:R172" si="116">SUM(Q173)</f>
        <v>0</v>
      </c>
      <c r="R172" s="54">
        <f t="shared" si="116"/>
        <v>0</v>
      </c>
      <c r="S172" s="64">
        <f t="shared" si="108"/>
        <v>0</v>
      </c>
    </row>
    <row r="173" spans="1:19" hidden="1" x14ac:dyDescent="0.25">
      <c r="A173" s="14"/>
      <c r="B173" s="22">
        <v>421910</v>
      </c>
      <c r="C173" s="16" t="s">
        <v>151</v>
      </c>
      <c r="D173" s="88">
        <f>SUM(D175+D174)</f>
        <v>0</v>
      </c>
      <c r="E173" s="73">
        <f t="shared" ref="E173:O173" si="117">SUM(E175+E174)</f>
        <v>0</v>
      </c>
      <c r="F173" s="29">
        <f t="shared" si="117"/>
        <v>0</v>
      </c>
      <c r="G173" s="29">
        <f t="shared" si="117"/>
        <v>0</v>
      </c>
      <c r="H173" s="29">
        <f t="shared" si="117"/>
        <v>0</v>
      </c>
      <c r="I173" s="29">
        <f t="shared" si="117"/>
        <v>0</v>
      </c>
      <c r="J173" s="29">
        <f t="shared" si="117"/>
        <v>0</v>
      </c>
      <c r="K173" s="29">
        <f t="shared" si="117"/>
        <v>0</v>
      </c>
      <c r="L173" s="29">
        <f t="shared" si="117"/>
        <v>0</v>
      </c>
      <c r="M173" s="29">
        <f t="shared" si="117"/>
        <v>0</v>
      </c>
      <c r="N173" s="29">
        <f t="shared" si="117"/>
        <v>0</v>
      </c>
      <c r="O173" s="55">
        <f t="shared" si="117"/>
        <v>0</v>
      </c>
      <c r="P173" s="64">
        <f t="shared" si="107"/>
        <v>0</v>
      </c>
      <c r="Q173" s="55">
        <f t="shared" ref="Q173:R173" si="118">SUM(Q175+Q174)</f>
        <v>0</v>
      </c>
      <c r="R173" s="55">
        <f t="shared" si="118"/>
        <v>0</v>
      </c>
      <c r="S173" s="64">
        <f t="shared" si="108"/>
        <v>0</v>
      </c>
    </row>
    <row r="174" spans="1:19" hidden="1" x14ac:dyDescent="0.25">
      <c r="A174" s="14"/>
      <c r="B174" s="22">
        <v>421911</v>
      </c>
      <c r="C174" s="16" t="s">
        <v>152</v>
      </c>
      <c r="D174" s="88"/>
      <c r="E174" s="73"/>
      <c r="F174" s="29"/>
      <c r="G174" s="29"/>
      <c r="H174" s="29"/>
      <c r="I174" s="29"/>
      <c r="J174" s="29"/>
      <c r="K174" s="29"/>
      <c r="L174" s="29"/>
      <c r="M174" s="29"/>
      <c r="N174" s="29"/>
      <c r="O174" s="55"/>
      <c r="P174" s="64">
        <f t="shared" si="107"/>
        <v>0</v>
      </c>
      <c r="Q174" s="55"/>
      <c r="R174" s="55"/>
      <c r="S174" s="64">
        <f t="shared" si="108"/>
        <v>0</v>
      </c>
    </row>
    <row r="175" spans="1:19" ht="117" hidden="1" customHeight="1" x14ac:dyDescent="0.25">
      <c r="A175" s="14"/>
      <c r="B175" s="22">
        <v>421919</v>
      </c>
      <c r="C175" s="16" t="s">
        <v>660</v>
      </c>
      <c r="D175" s="82"/>
      <c r="E175" s="67"/>
      <c r="F175" s="18"/>
      <c r="G175" s="18"/>
      <c r="H175" s="18"/>
      <c r="I175" s="18"/>
      <c r="J175" s="18"/>
      <c r="K175" s="18"/>
      <c r="L175" s="18"/>
      <c r="M175" s="18"/>
      <c r="N175" s="18"/>
      <c r="O175" s="48"/>
      <c r="P175" s="64">
        <f t="shared" si="107"/>
        <v>0</v>
      </c>
      <c r="Q175" s="48"/>
      <c r="R175" s="48"/>
      <c r="S175" s="64">
        <f t="shared" si="108"/>
        <v>0</v>
      </c>
    </row>
    <row r="176" spans="1:19" hidden="1" x14ac:dyDescent="0.25">
      <c r="A176" s="10"/>
      <c r="B176" s="26">
        <v>422000</v>
      </c>
      <c r="C176" s="20" t="s">
        <v>153</v>
      </c>
      <c r="D176" s="80">
        <f>SUM(D177,D190,D202+D209+D213)</f>
        <v>0</v>
      </c>
      <c r="E176" s="65">
        <f t="shared" ref="E176:O176" si="119">SUM(E177,E190,E202+E209+E213)</f>
        <v>0</v>
      </c>
      <c r="F176" s="13">
        <f t="shared" si="119"/>
        <v>0</v>
      </c>
      <c r="G176" s="13">
        <f t="shared" si="119"/>
        <v>0</v>
      </c>
      <c r="H176" s="13">
        <f t="shared" si="119"/>
        <v>0</v>
      </c>
      <c r="I176" s="13">
        <f t="shared" si="119"/>
        <v>0</v>
      </c>
      <c r="J176" s="13">
        <f t="shared" si="119"/>
        <v>0</v>
      </c>
      <c r="K176" s="13">
        <f t="shared" si="119"/>
        <v>0</v>
      </c>
      <c r="L176" s="13">
        <f t="shared" si="119"/>
        <v>0</v>
      </c>
      <c r="M176" s="13">
        <f t="shared" si="119"/>
        <v>0</v>
      </c>
      <c r="N176" s="13">
        <f t="shared" si="119"/>
        <v>0</v>
      </c>
      <c r="O176" s="46">
        <f t="shared" si="119"/>
        <v>0</v>
      </c>
      <c r="P176" s="64">
        <f t="shared" si="107"/>
        <v>0</v>
      </c>
      <c r="Q176" s="46">
        <f t="shared" ref="Q176:R176" si="120">SUM(Q177,Q190,Q202+Q209+Q213)</f>
        <v>0</v>
      </c>
      <c r="R176" s="46">
        <f t="shared" si="120"/>
        <v>0</v>
      </c>
      <c r="S176" s="64">
        <f t="shared" si="108"/>
        <v>0</v>
      </c>
    </row>
    <row r="177" spans="1:19" ht="25.5" hidden="1" x14ac:dyDescent="0.25">
      <c r="A177" s="10"/>
      <c r="B177" s="26">
        <v>422100</v>
      </c>
      <c r="C177" s="12" t="s">
        <v>154</v>
      </c>
      <c r="D177" s="80">
        <f>SUM(D178,D180,D182,D184)</f>
        <v>0</v>
      </c>
      <c r="E177" s="65">
        <f t="shared" ref="E177:O177" si="121">SUM(E178,E180,E182,E184)</f>
        <v>0</v>
      </c>
      <c r="F177" s="13">
        <f t="shared" si="121"/>
        <v>0</v>
      </c>
      <c r="G177" s="13">
        <f t="shared" si="121"/>
        <v>0</v>
      </c>
      <c r="H177" s="13">
        <f t="shared" si="121"/>
        <v>0</v>
      </c>
      <c r="I177" s="13">
        <f t="shared" si="121"/>
        <v>0</v>
      </c>
      <c r="J177" s="13">
        <f t="shared" si="121"/>
        <v>0</v>
      </c>
      <c r="K177" s="13">
        <f t="shared" si="121"/>
        <v>0</v>
      </c>
      <c r="L177" s="13">
        <f t="shared" si="121"/>
        <v>0</v>
      </c>
      <c r="M177" s="13">
        <f t="shared" si="121"/>
        <v>0</v>
      </c>
      <c r="N177" s="13">
        <f t="shared" si="121"/>
        <v>0</v>
      </c>
      <c r="O177" s="46">
        <f t="shared" si="121"/>
        <v>0</v>
      </c>
      <c r="P177" s="64">
        <f t="shared" si="107"/>
        <v>0</v>
      </c>
      <c r="Q177" s="46">
        <f t="shared" ref="Q177:R177" si="122">SUM(Q178,Q180,Q182,Q184)</f>
        <v>0</v>
      </c>
      <c r="R177" s="46">
        <f t="shared" si="122"/>
        <v>0</v>
      </c>
      <c r="S177" s="64">
        <f t="shared" si="108"/>
        <v>0</v>
      </c>
    </row>
    <row r="178" spans="1:19" ht="25.5" hidden="1" x14ac:dyDescent="0.25">
      <c r="A178" s="14"/>
      <c r="B178" s="22">
        <v>422110</v>
      </c>
      <c r="C178" s="16" t="s">
        <v>155</v>
      </c>
      <c r="D178" s="81">
        <f>SUM(D179)</f>
        <v>0</v>
      </c>
      <c r="E178" s="66">
        <f t="shared" ref="E178:O178" si="123">SUM(E179)</f>
        <v>0</v>
      </c>
      <c r="F178" s="17">
        <f t="shared" si="123"/>
        <v>0</v>
      </c>
      <c r="G178" s="17">
        <f t="shared" si="123"/>
        <v>0</v>
      </c>
      <c r="H178" s="17">
        <f t="shared" si="123"/>
        <v>0</v>
      </c>
      <c r="I178" s="17">
        <f t="shared" si="123"/>
        <v>0</v>
      </c>
      <c r="J178" s="17">
        <f t="shared" si="123"/>
        <v>0</v>
      </c>
      <c r="K178" s="17">
        <f t="shared" si="123"/>
        <v>0</v>
      </c>
      <c r="L178" s="17">
        <f t="shared" si="123"/>
        <v>0</v>
      </c>
      <c r="M178" s="17">
        <f t="shared" si="123"/>
        <v>0</v>
      </c>
      <c r="N178" s="17">
        <f t="shared" si="123"/>
        <v>0</v>
      </c>
      <c r="O178" s="47">
        <f t="shared" si="123"/>
        <v>0</v>
      </c>
      <c r="P178" s="64">
        <f t="shared" si="107"/>
        <v>0</v>
      </c>
      <c r="Q178" s="47">
        <f t="shared" ref="Q178:R178" si="124">SUM(Q179)</f>
        <v>0</v>
      </c>
      <c r="R178" s="47">
        <f t="shared" si="124"/>
        <v>0</v>
      </c>
      <c r="S178" s="64">
        <f t="shared" si="108"/>
        <v>0</v>
      </c>
    </row>
    <row r="179" spans="1:19" ht="25.5" hidden="1" x14ac:dyDescent="0.25">
      <c r="A179" s="14"/>
      <c r="B179" s="22">
        <v>422111</v>
      </c>
      <c r="C179" s="16" t="s">
        <v>156</v>
      </c>
      <c r="D179" s="82"/>
      <c r="E179" s="67"/>
      <c r="F179" s="18"/>
      <c r="G179" s="18"/>
      <c r="H179" s="18"/>
      <c r="I179" s="18"/>
      <c r="J179" s="18"/>
      <c r="K179" s="18"/>
      <c r="L179" s="18"/>
      <c r="M179" s="18"/>
      <c r="N179" s="18"/>
      <c r="O179" s="48"/>
      <c r="P179" s="64">
        <f t="shared" si="107"/>
        <v>0</v>
      </c>
      <c r="Q179" s="48"/>
      <c r="R179" s="48"/>
      <c r="S179" s="64">
        <f t="shared" si="108"/>
        <v>0</v>
      </c>
    </row>
    <row r="180" spans="1:19" ht="38.25" hidden="1" x14ac:dyDescent="0.25">
      <c r="A180" s="14"/>
      <c r="B180" s="22">
        <v>422120</v>
      </c>
      <c r="C180" s="16" t="s">
        <v>157</v>
      </c>
      <c r="D180" s="81">
        <f>SUM(D181)</f>
        <v>0</v>
      </c>
      <c r="E180" s="66">
        <f t="shared" ref="E180:O180" si="125">SUM(E181)</f>
        <v>0</v>
      </c>
      <c r="F180" s="17">
        <f t="shared" si="125"/>
        <v>0</v>
      </c>
      <c r="G180" s="17">
        <f t="shared" si="125"/>
        <v>0</v>
      </c>
      <c r="H180" s="17">
        <f t="shared" si="125"/>
        <v>0</v>
      </c>
      <c r="I180" s="17">
        <f t="shared" si="125"/>
        <v>0</v>
      </c>
      <c r="J180" s="17">
        <f t="shared" si="125"/>
        <v>0</v>
      </c>
      <c r="K180" s="17">
        <f t="shared" si="125"/>
        <v>0</v>
      </c>
      <c r="L180" s="17">
        <f t="shared" si="125"/>
        <v>0</v>
      </c>
      <c r="M180" s="17">
        <f t="shared" si="125"/>
        <v>0</v>
      </c>
      <c r="N180" s="17">
        <f t="shared" si="125"/>
        <v>0</v>
      </c>
      <c r="O180" s="47">
        <f t="shared" si="125"/>
        <v>0</v>
      </c>
      <c r="P180" s="64">
        <f t="shared" si="107"/>
        <v>0</v>
      </c>
      <c r="Q180" s="47">
        <f t="shared" ref="Q180:R180" si="126">SUM(Q181)</f>
        <v>0</v>
      </c>
      <c r="R180" s="47">
        <f t="shared" si="126"/>
        <v>0</v>
      </c>
      <c r="S180" s="64">
        <f t="shared" si="108"/>
        <v>0</v>
      </c>
    </row>
    <row r="181" spans="1:19" ht="38.25" hidden="1" x14ac:dyDescent="0.25">
      <c r="A181" s="14"/>
      <c r="B181" s="22">
        <v>422121</v>
      </c>
      <c r="C181" s="16" t="s">
        <v>157</v>
      </c>
      <c r="D181" s="82"/>
      <c r="E181" s="67"/>
      <c r="F181" s="18"/>
      <c r="G181" s="18"/>
      <c r="H181" s="18"/>
      <c r="I181" s="18"/>
      <c r="J181" s="18"/>
      <c r="K181" s="18"/>
      <c r="L181" s="18"/>
      <c r="M181" s="18"/>
      <c r="N181" s="18"/>
      <c r="O181" s="48"/>
      <c r="P181" s="64">
        <f t="shared" si="107"/>
        <v>0</v>
      </c>
      <c r="Q181" s="48"/>
      <c r="R181" s="48"/>
      <c r="S181" s="64">
        <f t="shared" si="108"/>
        <v>0</v>
      </c>
    </row>
    <row r="182" spans="1:19" ht="25.5" hidden="1" x14ac:dyDescent="0.25">
      <c r="A182" s="14"/>
      <c r="B182" s="22">
        <v>422130</v>
      </c>
      <c r="C182" s="16" t="s">
        <v>158</v>
      </c>
      <c r="D182" s="89">
        <f>SUM(D183)</f>
        <v>0</v>
      </c>
      <c r="E182" s="74">
        <f t="shared" ref="E182:O182" si="127">SUM(E183)</f>
        <v>0</v>
      </c>
      <c r="F182" s="30">
        <f t="shared" si="127"/>
        <v>0</v>
      </c>
      <c r="G182" s="30">
        <f t="shared" si="127"/>
        <v>0</v>
      </c>
      <c r="H182" s="30">
        <f t="shared" si="127"/>
        <v>0</v>
      </c>
      <c r="I182" s="30">
        <f t="shared" si="127"/>
        <v>0</v>
      </c>
      <c r="J182" s="30">
        <f t="shared" si="127"/>
        <v>0</v>
      </c>
      <c r="K182" s="30">
        <f t="shared" si="127"/>
        <v>0</v>
      </c>
      <c r="L182" s="30">
        <f t="shared" si="127"/>
        <v>0</v>
      </c>
      <c r="M182" s="30">
        <f t="shared" si="127"/>
        <v>0</v>
      </c>
      <c r="N182" s="30">
        <f t="shared" si="127"/>
        <v>0</v>
      </c>
      <c r="O182" s="56">
        <f t="shared" si="127"/>
        <v>0</v>
      </c>
      <c r="P182" s="64">
        <f t="shared" si="107"/>
        <v>0</v>
      </c>
      <c r="Q182" s="56">
        <f t="shared" ref="Q182:R182" si="128">SUM(Q183)</f>
        <v>0</v>
      </c>
      <c r="R182" s="56">
        <f t="shared" si="128"/>
        <v>0</v>
      </c>
      <c r="S182" s="64">
        <f t="shared" si="108"/>
        <v>0</v>
      </c>
    </row>
    <row r="183" spans="1:19" ht="25.5" hidden="1" x14ac:dyDescent="0.25">
      <c r="A183" s="14"/>
      <c r="B183" s="22">
        <v>422131</v>
      </c>
      <c r="C183" s="16" t="s">
        <v>159</v>
      </c>
      <c r="D183" s="82"/>
      <c r="E183" s="67"/>
      <c r="F183" s="18"/>
      <c r="G183" s="18"/>
      <c r="H183" s="18"/>
      <c r="I183" s="18"/>
      <c r="J183" s="18"/>
      <c r="K183" s="18"/>
      <c r="L183" s="18"/>
      <c r="M183" s="18"/>
      <c r="N183" s="18"/>
      <c r="O183" s="48"/>
      <c r="P183" s="64">
        <f t="shared" si="107"/>
        <v>0</v>
      </c>
      <c r="Q183" s="48"/>
      <c r="R183" s="48"/>
      <c r="S183" s="64">
        <f t="shared" si="108"/>
        <v>0</v>
      </c>
    </row>
    <row r="184" spans="1:19" hidden="1" x14ac:dyDescent="0.25">
      <c r="A184" s="14"/>
      <c r="B184" s="22">
        <v>422190</v>
      </c>
      <c r="C184" s="16" t="s">
        <v>160</v>
      </c>
      <c r="D184" s="81">
        <f>SUM(D185:D189)</f>
        <v>0</v>
      </c>
      <c r="E184" s="108">
        <f t="shared" ref="E184:O184" si="129">SUM(E185:E189)</f>
        <v>0</v>
      </c>
      <c r="F184" s="17">
        <f t="shared" si="129"/>
        <v>0</v>
      </c>
      <c r="G184" s="17">
        <f t="shared" si="129"/>
        <v>0</v>
      </c>
      <c r="H184" s="17">
        <f t="shared" si="129"/>
        <v>0</v>
      </c>
      <c r="I184" s="17">
        <f t="shared" si="129"/>
        <v>0</v>
      </c>
      <c r="J184" s="17">
        <f t="shared" si="129"/>
        <v>0</v>
      </c>
      <c r="K184" s="17">
        <f t="shared" si="129"/>
        <v>0</v>
      </c>
      <c r="L184" s="17">
        <f t="shared" si="129"/>
        <v>0</v>
      </c>
      <c r="M184" s="17">
        <f t="shared" si="129"/>
        <v>0</v>
      </c>
      <c r="N184" s="17">
        <f t="shared" si="129"/>
        <v>0</v>
      </c>
      <c r="O184" s="109">
        <f t="shared" si="129"/>
        <v>0</v>
      </c>
      <c r="P184" s="64">
        <f t="shared" si="107"/>
        <v>0</v>
      </c>
      <c r="Q184" s="17">
        <f t="shared" ref="Q184:R184" si="130">SUM(Q185:Q189)</f>
        <v>0</v>
      </c>
      <c r="R184" s="17">
        <f t="shared" si="130"/>
        <v>0</v>
      </c>
      <c r="S184" s="64">
        <f t="shared" si="108"/>
        <v>0</v>
      </c>
    </row>
    <row r="185" spans="1:19" hidden="1" x14ac:dyDescent="0.25">
      <c r="A185" s="14"/>
      <c r="B185" s="22">
        <v>422191</v>
      </c>
      <c r="C185" s="16" t="s">
        <v>161</v>
      </c>
      <c r="D185" s="82"/>
      <c r="E185" s="67"/>
      <c r="F185" s="18"/>
      <c r="G185" s="18"/>
      <c r="H185" s="18"/>
      <c r="I185" s="18"/>
      <c r="J185" s="18"/>
      <c r="K185" s="18"/>
      <c r="L185" s="18"/>
      <c r="M185" s="18"/>
      <c r="N185" s="18"/>
      <c r="O185" s="48"/>
      <c r="P185" s="64">
        <f t="shared" si="107"/>
        <v>0</v>
      </c>
      <c r="Q185" s="48"/>
      <c r="R185" s="48"/>
      <c r="S185" s="64">
        <f t="shared" si="108"/>
        <v>0</v>
      </c>
    </row>
    <row r="186" spans="1:19" hidden="1" x14ac:dyDescent="0.25">
      <c r="A186" s="14"/>
      <c r="B186" s="22">
        <v>422192</v>
      </c>
      <c r="C186" s="16" t="s">
        <v>162</v>
      </c>
      <c r="D186" s="82"/>
      <c r="E186" s="67"/>
      <c r="F186" s="18"/>
      <c r="G186" s="18"/>
      <c r="H186" s="18"/>
      <c r="I186" s="18"/>
      <c r="J186" s="18"/>
      <c r="K186" s="18"/>
      <c r="L186" s="18"/>
      <c r="M186" s="18"/>
      <c r="N186" s="18"/>
      <c r="O186" s="48"/>
      <c r="P186" s="64">
        <f t="shared" si="107"/>
        <v>0</v>
      </c>
      <c r="Q186" s="48"/>
      <c r="R186" s="48"/>
      <c r="S186" s="64">
        <f t="shared" si="108"/>
        <v>0</v>
      </c>
    </row>
    <row r="187" spans="1:19" ht="25.5" hidden="1" x14ac:dyDescent="0.25">
      <c r="A187" s="14"/>
      <c r="B187" s="22">
        <v>422193</v>
      </c>
      <c r="C187" s="16" t="s">
        <v>163</v>
      </c>
      <c r="D187" s="82"/>
      <c r="E187" s="67"/>
      <c r="F187" s="18"/>
      <c r="G187" s="18"/>
      <c r="H187" s="18"/>
      <c r="I187" s="18"/>
      <c r="J187" s="18"/>
      <c r="K187" s="18"/>
      <c r="L187" s="18"/>
      <c r="M187" s="18"/>
      <c r="N187" s="18"/>
      <c r="O187" s="48"/>
      <c r="P187" s="64">
        <f t="shared" si="107"/>
        <v>0</v>
      </c>
      <c r="Q187" s="48"/>
      <c r="R187" s="48"/>
      <c r="S187" s="64">
        <f t="shared" si="108"/>
        <v>0</v>
      </c>
    </row>
    <row r="188" spans="1:19" ht="25.5" hidden="1" x14ac:dyDescent="0.25">
      <c r="A188" s="14"/>
      <c r="B188" s="22">
        <v>422194</v>
      </c>
      <c r="C188" s="16" t="s">
        <v>164</v>
      </c>
      <c r="D188" s="82"/>
      <c r="E188" s="67"/>
      <c r="F188" s="18"/>
      <c r="G188" s="18"/>
      <c r="H188" s="18"/>
      <c r="I188" s="18"/>
      <c r="J188" s="18"/>
      <c r="K188" s="18"/>
      <c r="L188" s="18"/>
      <c r="M188" s="18"/>
      <c r="N188" s="18"/>
      <c r="O188" s="48"/>
      <c r="P188" s="64">
        <f t="shared" si="107"/>
        <v>0</v>
      </c>
      <c r="Q188" s="48"/>
      <c r="R188" s="48"/>
      <c r="S188" s="64">
        <f t="shared" si="108"/>
        <v>0</v>
      </c>
    </row>
    <row r="189" spans="1:19" ht="48" hidden="1" customHeight="1" x14ac:dyDescent="0.25">
      <c r="A189" s="14"/>
      <c r="B189" s="22">
        <v>422199</v>
      </c>
      <c r="C189" s="16" t="s">
        <v>543</v>
      </c>
      <c r="D189" s="82"/>
      <c r="E189" s="67"/>
      <c r="F189" s="18"/>
      <c r="G189" s="18"/>
      <c r="H189" s="18"/>
      <c r="I189" s="18"/>
      <c r="J189" s="18"/>
      <c r="K189" s="18"/>
      <c r="L189" s="18"/>
      <c r="M189" s="18"/>
      <c r="N189" s="18"/>
      <c r="O189" s="48"/>
      <c r="P189" s="64">
        <f t="shared" si="107"/>
        <v>0</v>
      </c>
      <c r="Q189" s="48"/>
      <c r="R189" s="48"/>
      <c r="S189" s="64">
        <f t="shared" si="108"/>
        <v>0</v>
      </c>
    </row>
    <row r="190" spans="1:19" ht="25.5" hidden="1" x14ac:dyDescent="0.25">
      <c r="A190" s="10"/>
      <c r="B190" s="26">
        <v>422200</v>
      </c>
      <c r="C190" s="12" t="s">
        <v>165</v>
      </c>
      <c r="D190" s="80">
        <f>SUM(D191,D193,D195,D197)</f>
        <v>0</v>
      </c>
      <c r="E190" s="65">
        <f t="shared" ref="E190:O190" si="131">SUM(E191,E193,E195,E197)</f>
        <v>0</v>
      </c>
      <c r="F190" s="13">
        <f t="shared" si="131"/>
        <v>0</v>
      </c>
      <c r="G190" s="13">
        <f t="shared" si="131"/>
        <v>0</v>
      </c>
      <c r="H190" s="13">
        <f t="shared" si="131"/>
        <v>0</v>
      </c>
      <c r="I190" s="13">
        <f t="shared" si="131"/>
        <v>0</v>
      </c>
      <c r="J190" s="13">
        <f t="shared" si="131"/>
        <v>0</v>
      </c>
      <c r="K190" s="13">
        <f t="shared" si="131"/>
        <v>0</v>
      </c>
      <c r="L190" s="13">
        <f t="shared" si="131"/>
        <v>0</v>
      </c>
      <c r="M190" s="13">
        <f t="shared" si="131"/>
        <v>0</v>
      </c>
      <c r="N190" s="13">
        <f t="shared" si="131"/>
        <v>0</v>
      </c>
      <c r="O190" s="46">
        <f t="shared" si="131"/>
        <v>0</v>
      </c>
      <c r="P190" s="64">
        <f t="shared" si="107"/>
        <v>0</v>
      </c>
      <c r="Q190" s="46">
        <f t="shared" ref="Q190:R190" si="132">SUM(Q191,Q193,Q195,Q197)</f>
        <v>0</v>
      </c>
      <c r="R190" s="46">
        <f t="shared" si="132"/>
        <v>0</v>
      </c>
      <c r="S190" s="64">
        <f t="shared" si="108"/>
        <v>0</v>
      </c>
    </row>
    <row r="191" spans="1:19" ht="25.5" hidden="1" x14ac:dyDescent="0.25">
      <c r="A191" s="14"/>
      <c r="B191" s="22">
        <v>422210</v>
      </c>
      <c r="C191" s="16" t="s">
        <v>166</v>
      </c>
      <c r="D191" s="81">
        <f>SUM(D192)</f>
        <v>0</v>
      </c>
      <c r="E191" s="66">
        <f t="shared" ref="E191:O191" si="133">SUM(E192)</f>
        <v>0</v>
      </c>
      <c r="F191" s="17">
        <f t="shared" si="133"/>
        <v>0</v>
      </c>
      <c r="G191" s="17">
        <f t="shared" si="133"/>
        <v>0</v>
      </c>
      <c r="H191" s="17">
        <f t="shared" si="133"/>
        <v>0</v>
      </c>
      <c r="I191" s="17">
        <f t="shared" si="133"/>
        <v>0</v>
      </c>
      <c r="J191" s="17">
        <f t="shared" si="133"/>
        <v>0</v>
      </c>
      <c r="K191" s="17">
        <f t="shared" si="133"/>
        <v>0</v>
      </c>
      <c r="L191" s="17">
        <f t="shared" si="133"/>
        <v>0</v>
      </c>
      <c r="M191" s="17">
        <f t="shared" si="133"/>
        <v>0</v>
      </c>
      <c r="N191" s="17">
        <f t="shared" si="133"/>
        <v>0</v>
      </c>
      <c r="O191" s="47">
        <f t="shared" si="133"/>
        <v>0</v>
      </c>
      <c r="P191" s="64">
        <f t="shared" si="107"/>
        <v>0</v>
      </c>
      <c r="Q191" s="47">
        <f t="shared" ref="Q191:R191" si="134">SUM(Q192)</f>
        <v>0</v>
      </c>
      <c r="R191" s="47">
        <f t="shared" si="134"/>
        <v>0</v>
      </c>
      <c r="S191" s="64">
        <f t="shared" si="108"/>
        <v>0</v>
      </c>
    </row>
    <row r="192" spans="1:19" ht="25.5" hidden="1" x14ac:dyDescent="0.25">
      <c r="A192" s="14"/>
      <c r="B192" s="22">
        <v>422211</v>
      </c>
      <c r="C192" s="16" t="s">
        <v>166</v>
      </c>
      <c r="D192" s="82"/>
      <c r="E192" s="67"/>
      <c r="F192" s="18"/>
      <c r="G192" s="18"/>
      <c r="H192" s="18"/>
      <c r="I192" s="18"/>
      <c r="J192" s="18"/>
      <c r="K192" s="18"/>
      <c r="L192" s="18"/>
      <c r="M192" s="18"/>
      <c r="N192" s="18"/>
      <c r="O192" s="48"/>
      <c r="P192" s="64">
        <f t="shared" si="107"/>
        <v>0</v>
      </c>
      <c r="Q192" s="48"/>
      <c r="R192" s="48"/>
      <c r="S192" s="64">
        <f t="shared" si="108"/>
        <v>0</v>
      </c>
    </row>
    <row r="193" spans="1:19" ht="38.25" hidden="1" x14ac:dyDescent="0.25">
      <c r="A193" s="14"/>
      <c r="B193" s="22">
        <v>422220</v>
      </c>
      <c r="C193" s="16" t="s">
        <v>167</v>
      </c>
      <c r="D193" s="81">
        <f>SUM(D194)</f>
        <v>0</v>
      </c>
      <c r="E193" s="66">
        <f t="shared" ref="E193:O193" si="135">SUM(E194)</f>
        <v>0</v>
      </c>
      <c r="F193" s="17">
        <f t="shared" si="135"/>
        <v>0</v>
      </c>
      <c r="G193" s="17">
        <f t="shared" si="135"/>
        <v>0</v>
      </c>
      <c r="H193" s="17">
        <f t="shared" si="135"/>
        <v>0</v>
      </c>
      <c r="I193" s="17">
        <f t="shared" si="135"/>
        <v>0</v>
      </c>
      <c r="J193" s="17">
        <f t="shared" si="135"/>
        <v>0</v>
      </c>
      <c r="K193" s="17">
        <f t="shared" si="135"/>
        <v>0</v>
      </c>
      <c r="L193" s="17">
        <f t="shared" si="135"/>
        <v>0</v>
      </c>
      <c r="M193" s="17">
        <f t="shared" si="135"/>
        <v>0</v>
      </c>
      <c r="N193" s="17">
        <f t="shared" si="135"/>
        <v>0</v>
      </c>
      <c r="O193" s="47">
        <f t="shared" si="135"/>
        <v>0</v>
      </c>
      <c r="P193" s="64">
        <f t="shared" si="107"/>
        <v>0</v>
      </c>
      <c r="Q193" s="47">
        <f t="shared" ref="Q193:R193" si="136">SUM(Q194)</f>
        <v>0</v>
      </c>
      <c r="R193" s="47">
        <f t="shared" si="136"/>
        <v>0</v>
      </c>
      <c r="S193" s="64">
        <f t="shared" si="108"/>
        <v>0</v>
      </c>
    </row>
    <row r="194" spans="1:19" ht="38.25" hidden="1" x14ac:dyDescent="0.25">
      <c r="A194" s="14"/>
      <c r="B194" s="22">
        <v>422221</v>
      </c>
      <c r="C194" s="16" t="s">
        <v>167</v>
      </c>
      <c r="D194" s="82"/>
      <c r="E194" s="67"/>
      <c r="F194" s="18"/>
      <c r="G194" s="18"/>
      <c r="H194" s="18"/>
      <c r="I194" s="18"/>
      <c r="J194" s="18"/>
      <c r="K194" s="18"/>
      <c r="L194" s="18"/>
      <c r="M194" s="18"/>
      <c r="N194" s="18"/>
      <c r="O194" s="48"/>
      <c r="P194" s="64">
        <f t="shared" si="107"/>
        <v>0</v>
      </c>
      <c r="Q194" s="48"/>
      <c r="R194" s="48"/>
      <c r="S194" s="64">
        <f t="shared" si="108"/>
        <v>0</v>
      </c>
    </row>
    <row r="195" spans="1:19" ht="25.5" hidden="1" x14ac:dyDescent="0.25">
      <c r="A195" s="14"/>
      <c r="B195" s="22">
        <v>422230</v>
      </c>
      <c r="C195" s="16" t="s">
        <v>168</v>
      </c>
      <c r="D195" s="81">
        <f>SUM(D196)</f>
        <v>0</v>
      </c>
      <c r="E195" s="66">
        <f t="shared" ref="E195:O195" si="137">SUM(E196)</f>
        <v>0</v>
      </c>
      <c r="F195" s="17">
        <f t="shared" si="137"/>
        <v>0</v>
      </c>
      <c r="G195" s="17">
        <f t="shared" si="137"/>
        <v>0</v>
      </c>
      <c r="H195" s="17">
        <f t="shared" si="137"/>
        <v>0</v>
      </c>
      <c r="I195" s="17">
        <f t="shared" si="137"/>
        <v>0</v>
      </c>
      <c r="J195" s="17">
        <f t="shared" si="137"/>
        <v>0</v>
      </c>
      <c r="K195" s="17">
        <f t="shared" si="137"/>
        <v>0</v>
      </c>
      <c r="L195" s="17">
        <f t="shared" si="137"/>
        <v>0</v>
      </c>
      <c r="M195" s="17">
        <f t="shared" si="137"/>
        <v>0</v>
      </c>
      <c r="N195" s="17">
        <f t="shared" si="137"/>
        <v>0</v>
      </c>
      <c r="O195" s="47">
        <f t="shared" si="137"/>
        <v>0</v>
      </c>
      <c r="P195" s="64">
        <f t="shared" si="107"/>
        <v>0</v>
      </c>
      <c r="Q195" s="47">
        <f t="shared" ref="Q195:R195" si="138">SUM(Q196)</f>
        <v>0</v>
      </c>
      <c r="R195" s="47">
        <f t="shared" si="138"/>
        <v>0</v>
      </c>
      <c r="S195" s="64">
        <f t="shared" si="108"/>
        <v>0</v>
      </c>
    </row>
    <row r="196" spans="1:19" ht="25.5" hidden="1" x14ac:dyDescent="0.25">
      <c r="A196" s="14"/>
      <c r="B196" s="22">
        <v>422231</v>
      </c>
      <c r="C196" s="16" t="s">
        <v>169</v>
      </c>
      <c r="D196" s="82"/>
      <c r="E196" s="67"/>
      <c r="F196" s="18"/>
      <c r="G196" s="18"/>
      <c r="H196" s="18"/>
      <c r="I196" s="18"/>
      <c r="J196" s="18"/>
      <c r="K196" s="18"/>
      <c r="L196" s="18"/>
      <c r="M196" s="18"/>
      <c r="N196" s="18"/>
      <c r="O196" s="48"/>
      <c r="P196" s="64">
        <f t="shared" si="107"/>
        <v>0</v>
      </c>
      <c r="Q196" s="48"/>
      <c r="R196" s="48"/>
      <c r="S196" s="64">
        <f t="shared" si="108"/>
        <v>0</v>
      </c>
    </row>
    <row r="197" spans="1:19" hidden="1" x14ac:dyDescent="0.25">
      <c r="A197" s="14"/>
      <c r="B197" s="22">
        <v>422290</v>
      </c>
      <c r="C197" s="16" t="s">
        <v>160</v>
      </c>
      <c r="D197" s="81">
        <f>SUM(D198:D201)</f>
        <v>0</v>
      </c>
      <c r="E197" s="66">
        <f t="shared" ref="E197:O197" si="139">SUM(E198:E201)</f>
        <v>0</v>
      </c>
      <c r="F197" s="17">
        <f t="shared" si="139"/>
        <v>0</v>
      </c>
      <c r="G197" s="17">
        <f t="shared" si="139"/>
        <v>0</v>
      </c>
      <c r="H197" s="17">
        <f t="shared" si="139"/>
        <v>0</v>
      </c>
      <c r="I197" s="17">
        <f t="shared" si="139"/>
        <v>0</v>
      </c>
      <c r="J197" s="17">
        <f t="shared" si="139"/>
        <v>0</v>
      </c>
      <c r="K197" s="17">
        <f t="shared" si="139"/>
        <v>0</v>
      </c>
      <c r="L197" s="17">
        <f t="shared" si="139"/>
        <v>0</v>
      </c>
      <c r="M197" s="17">
        <f t="shared" si="139"/>
        <v>0</v>
      </c>
      <c r="N197" s="17">
        <f t="shared" si="139"/>
        <v>0</v>
      </c>
      <c r="O197" s="47">
        <f t="shared" si="139"/>
        <v>0</v>
      </c>
      <c r="P197" s="64">
        <f t="shared" si="107"/>
        <v>0</v>
      </c>
      <c r="Q197" s="47">
        <f t="shared" ref="Q197:R197" si="140">SUM(Q198:Q201)</f>
        <v>0</v>
      </c>
      <c r="R197" s="47">
        <f t="shared" si="140"/>
        <v>0</v>
      </c>
      <c r="S197" s="64">
        <f t="shared" si="108"/>
        <v>0</v>
      </c>
    </row>
    <row r="198" spans="1:19" ht="25.5" hidden="1" x14ac:dyDescent="0.25">
      <c r="A198" s="14"/>
      <c r="B198" s="22">
        <v>422291</v>
      </c>
      <c r="C198" s="16" t="s">
        <v>170</v>
      </c>
      <c r="D198" s="82"/>
      <c r="E198" s="67"/>
      <c r="F198" s="18"/>
      <c r="G198" s="18"/>
      <c r="H198" s="18"/>
      <c r="I198" s="18"/>
      <c r="J198" s="18"/>
      <c r="K198" s="18"/>
      <c r="L198" s="18"/>
      <c r="M198" s="18"/>
      <c r="N198" s="18"/>
      <c r="O198" s="48"/>
      <c r="P198" s="64">
        <f t="shared" si="107"/>
        <v>0</v>
      </c>
      <c r="Q198" s="48"/>
      <c r="R198" s="48"/>
      <c r="S198" s="64">
        <f t="shared" si="108"/>
        <v>0</v>
      </c>
    </row>
    <row r="199" spans="1:19" hidden="1" x14ac:dyDescent="0.25">
      <c r="A199" s="14"/>
      <c r="B199" s="22">
        <v>422292</v>
      </c>
      <c r="C199" s="16" t="s">
        <v>162</v>
      </c>
      <c r="D199" s="82"/>
      <c r="E199" s="67"/>
      <c r="F199" s="18"/>
      <c r="G199" s="18"/>
      <c r="H199" s="18"/>
      <c r="I199" s="18"/>
      <c r="J199" s="18"/>
      <c r="K199" s="18"/>
      <c r="L199" s="18"/>
      <c r="M199" s="18"/>
      <c r="N199" s="18"/>
      <c r="O199" s="48"/>
      <c r="P199" s="64">
        <f t="shared" si="107"/>
        <v>0</v>
      </c>
      <c r="Q199" s="48"/>
      <c r="R199" s="48"/>
      <c r="S199" s="64">
        <f t="shared" si="108"/>
        <v>0</v>
      </c>
    </row>
    <row r="200" spans="1:19" ht="25.5" hidden="1" x14ac:dyDescent="0.25">
      <c r="A200" s="14"/>
      <c r="B200" s="22">
        <v>422293</v>
      </c>
      <c r="C200" s="16" t="s">
        <v>164</v>
      </c>
      <c r="D200" s="82"/>
      <c r="E200" s="67"/>
      <c r="F200" s="18"/>
      <c r="G200" s="18"/>
      <c r="H200" s="18"/>
      <c r="I200" s="18"/>
      <c r="J200" s="18"/>
      <c r="K200" s="18"/>
      <c r="L200" s="18"/>
      <c r="M200" s="18"/>
      <c r="N200" s="18"/>
      <c r="O200" s="48"/>
      <c r="P200" s="64">
        <f t="shared" si="107"/>
        <v>0</v>
      </c>
      <c r="Q200" s="48"/>
      <c r="R200" s="48"/>
      <c r="S200" s="64">
        <f t="shared" si="108"/>
        <v>0</v>
      </c>
    </row>
    <row r="201" spans="1:19" ht="33.75" hidden="1" customHeight="1" x14ac:dyDescent="0.25">
      <c r="A201" s="14"/>
      <c r="B201" s="22">
        <v>422299</v>
      </c>
      <c r="C201" s="16" t="s">
        <v>171</v>
      </c>
      <c r="D201" s="82"/>
      <c r="E201" s="67"/>
      <c r="F201" s="18"/>
      <c r="G201" s="18"/>
      <c r="H201" s="18"/>
      <c r="I201" s="18"/>
      <c r="J201" s="18"/>
      <c r="K201" s="18"/>
      <c r="L201" s="18"/>
      <c r="M201" s="18"/>
      <c r="N201" s="18"/>
      <c r="O201" s="48"/>
      <c r="P201" s="64">
        <f t="shared" si="107"/>
        <v>0</v>
      </c>
      <c r="Q201" s="48"/>
      <c r="R201" s="48"/>
      <c r="S201" s="64">
        <f t="shared" si="108"/>
        <v>0</v>
      </c>
    </row>
    <row r="202" spans="1:19" ht="25.5" hidden="1" x14ac:dyDescent="0.25">
      <c r="A202" s="14"/>
      <c r="B202" s="26">
        <v>422300</v>
      </c>
      <c r="C202" s="12" t="s">
        <v>172</v>
      </c>
      <c r="D202" s="80">
        <f>SUM(D203+D205)</f>
        <v>0</v>
      </c>
      <c r="E202" s="65">
        <f t="shared" ref="E202:O202" si="141">SUM(E203+E205)</f>
        <v>0</v>
      </c>
      <c r="F202" s="13">
        <f t="shared" si="141"/>
        <v>0</v>
      </c>
      <c r="G202" s="13">
        <f t="shared" si="141"/>
        <v>0</v>
      </c>
      <c r="H202" s="13">
        <f t="shared" si="141"/>
        <v>0</v>
      </c>
      <c r="I202" s="13">
        <f t="shared" si="141"/>
        <v>0</v>
      </c>
      <c r="J202" s="13">
        <f t="shared" si="141"/>
        <v>0</v>
      </c>
      <c r="K202" s="13">
        <f t="shared" si="141"/>
        <v>0</v>
      </c>
      <c r="L202" s="13">
        <f t="shared" si="141"/>
        <v>0</v>
      </c>
      <c r="M202" s="13">
        <f t="shared" si="141"/>
        <v>0</v>
      </c>
      <c r="N202" s="13">
        <f t="shared" si="141"/>
        <v>0</v>
      </c>
      <c r="O202" s="46">
        <f t="shared" si="141"/>
        <v>0</v>
      </c>
      <c r="P202" s="64">
        <f t="shared" si="107"/>
        <v>0</v>
      </c>
      <c r="Q202" s="46">
        <f t="shared" ref="Q202:R202" si="142">SUM(Q203+Q205)</f>
        <v>0</v>
      </c>
      <c r="R202" s="46">
        <f t="shared" si="142"/>
        <v>0</v>
      </c>
      <c r="S202" s="64">
        <f t="shared" si="108"/>
        <v>0</v>
      </c>
    </row>
    <row r="203" spans="1:19" ht="25.5" hidden="1" x14ac:dyDescent="0.25">
      <c r="A203" s="14"/>
      <c r="B203" s="22">
        <v>422320</v>
      </c>
      <c r="C203" s="16" t="s">
        <v>173</v>
      </c>
      <c r="D203" s="81">
        <f>SUM(D204)</f>
        <v>0</v>
      </c>
      <c r="E203" s="66">
        <f t="shared" ref="E203:O203" si="143">SUM(E204)</f>
        <v>0</v>
      </c>
      <c r="F203" s="17">
        <f t="shared" si="143"/>
        <v>0</v>
      </c>
      <c r="G203" s="17">
        <f t="shared" si="143"/>
        <v>0</v>
      </c>
      <c r="H203" s="17">
        <f t="shared" si="143"/>
        <v>0</v>
      </c>
      <c r="I203" s="17">
        <f t="shared" si="143"/>
        <v>0</v>
      </c>
      <c r="J203" s="17">
        <f t="shared" si="143"/>
        <v>0</v>
      </c>
      <c r="K203" s="17">
        <f t="shared" si="143"/>
        <v>0</v>
      </c>
      <c r="L203" s="17">
        <f t="shared" si="143"/>
        <v>0</v>
      </c>
      <c r="M203" s="17">
        <f t="shared" si="143"/>
        <v>0</v>
      </c>
      <c r="N203" s="17">
        <f t="shared" si="143"/>
        <v>0</v>
      </c>
      <c r="O203" s="47">
        <f t="shared" si="143"/>
        <v>0</v>
      </c>
      <c r="P203" s="64">
        <f t="shared" si="107"/>
        <v>0</v>
      </c>
      <c r="Q203" s="47">
        <f t="shared" ref="Q203:R203" si="144">SUM(Q204)</f>
        <v>0</v>
      </c>
      <c r="R203" s="47">
        <f t="shared" si="144"/>
        <v>0</v>
      </c>
      <c r="S203" s="64">
        <f t="shared" si="108"/>
        <v>0</v>
      </c>
    </row>
    <row r="204" spans="1:19" ht="59.25" hidden="1" customHeight="1" x14ac:dyDescent="0.25">
      <c r="A204" s="14"/>
      <c r="B204" s="22">
        <v>422321</v>
      </c>
      <c r="C204" s="16" t="s">
        <v>174</v>
      </c>
      <c r="D204" s="82"/>
      <c r="E204" s="67"/>
      <c r="F204" s="18"/>
      <c r="G204" s="18"/>
      <c r="H204" s="18"/>
      <c r="I204" s="18"/>
      <c r="J204" s="18"/>
      <c r="K204" s="18"/>
      <c r="L204" s="18"/>
      <c r="M204" s="18"/>
      <c r="N204" s="18"/>
      <c r="O204" s="48"/>
      <c r="P204" s="64">
        <f t="shared" si="107"/>
        <v>0</v>
      </c>
      <c r="Q204" s="48"/>
      <c r="R204" s="48"/>
      <c r="S204" s="64">
        <f t="shared" si="108"/>
        <v>0</v>
      </c>
    </row>
    <row r="205" spans="1:19" ht="25.5" hidden="1" x14ac:dyDescent="0.25">
      <c r="A205" s="14"/>
      <c r="B205" s="22">
        <v>422390</v>
      </c>
      <c r="C205" s="16" t="s">
        <v>175</v>
      </c>
      <c r="D205" s="83">
        <f>SUM(D206:D208)</f>
        <v>0</v>
      </c>
      <c r="E205" s="68">
        <f t="shared" ref="E205:O205" si="145">SUM(E206:E208)</f>
        <v>0</v>
      </c>
      <c r="F205" s="19">
        <f t="shared" si="145"/>
        <v>0</v>
      </c>
      <c r="G205" s="19">
        <f t="shared" si="145"/>
        <v>0</v>
      </c>
      <c r="H205" s="19">
        <f t="shared" si="145"/>
        <v>0</v>
      </c>
      <c r="I205" s="19">
        <f t="shared" si="145"/>
        <v>0</v>
      </c>
      <c r="J205" s="19">
        <f t="shared" si="145"/>
        <v>0</v>
      </c>
      <c r="K205" s="19">
        <f t="shared" si="145"/>
        <v>0</v>
      </c>
      <c r="L205" s="19">
        <f t="shared" si="145"/>
        <v>0</v>
      </c>
      <c r="M205" s="19">
        <f t="shared" si="145"/>
        <v>0</v>
      </c>
      <c r="N205" s="19">
        <f t="shared" si="145"/>
        <v>0</v>
      </c>
      <c r="O205" s="49">
        <f t="shared" si="145"/>
        <v>0</v>
      </c>
      <c r="P205" s="64">
        <f t="shared" si="107"/>
        <v>0</v>
      </c>
      <c r="Q205" s="49">
        <f t="shared" ref="Q205:R205" si="146">SUM(Q206:Q208)</f>
        <v>0</v>
      </c>
      <c r="R205" s="49">
        <f t="shared" si="146"/>
        <v>0</v>
      </c>
      <c r="S205" s="64">
        <f t="shared" si="108"/>
        <v>0</v>
      </c>
    </row>
    <row r="206" spans="1:19" hidden="1" x14ac:dyDescent="0.25">
      <c r="A206" s="14"/>
      <c r="B206" s="22">
        <v>422391</v>
      </c>
      <c r="C206" s="16" t="s">
        <v>176</v>
      </c>
      <c r="D206" s="82"/>
      <c r="E206" s="67"/>
      <c r="F206" s="18"/>
      <c r="G206" s="18"/>
      <c r="H206" s="18"/>
      <c r="I206" s="18"/>
      <c r="J206" s="18"/>
      <c r="K206" s="18"/>
      <c r="L206" s="18"/>
      <c r="M206" s="18"/>
      <c r="N206" s="18"/>
      <c r="O206" s="48"/>
      <c r="P206" s="64">
        <f t="shared" si="107"/>
        <v>0</v>
      </c>
      <c r="Q206" s="48"/>
      <c r="R206" s="48"/>
      <c r="S206" s="64">
        <f t="shared" si="108"/>
        <v>0</v>
      </c>
    </row>
    <row r="207" spans="1:19" ht="102.75" hidden="1" customHeight="1" x14ac:dyDescent="0.25">
      <c r="A207" s="14"/>
      <c r="B207" s="22">
        <v>422394</v>
      </c>
      <c r="C207" s="16" t="s">
        <v>544</v>
      </c>
      <c r="D207" s="82"/>
      <c r="E207" s="67"/>
      <c r="F207" s="18"/>
      <c r="G207" s="18"/>
      <c r="H207" s="18"/>
      <c r="I207" s="18"/>
      <c r="J207" s="18"/>
      <c r="K207" s="18"/>
      <c r="L207" s="18"/>
      <c r="M207" s="18"/>
      <c r="N207" s="18"/>
      <c r="O207" s="48"/>
      <c r="P207" s="64">
        <f t="shared" si="107"/>
        <v>0</v>
      </c>
      <c r="Q207" s="48"/>
      <c r="R207" s="48"/>
      <c r="S207" s="64">
        <f t="shared" si="108"/>
        <v>0</v>
      </c>
    </row>
    <row r="208" spans="1:19" ht="57.75" hidden="1" customHeight="1" x14ac:dyDescent="0.25">
      <c r="A208" s="14"/>
      <c r="B208" s="22">
        <v>422399</v>
      </c>
      <c r="C208" s="16" t="s">
        <v>545</v>
      </c>
      <c r="D208" s="82"/>
      <c r="E208" s="67"/>
      <c r="F208" s="18"/>
      <c r="G208" s="18"/>
      <c r="H208" s="18"/>
      <c r="I208" s="18"/>
      <c r="J208" s="18"/>
      <c r="K208" s="18"/>
      <c r="L208" s="18"/>
      <c r="M208" s="18"/>
      <c r="N208" s="18"/>
      <c r="O208" s="48"/>
      <c r="P208" s="64">
        <f t="shared" si="107"/>
        <v>0</v>
      </c>
      <c r="Q208" s="48"/>
      <c r="R208" s="48"/>
      <c r="S208" s="64">
        <f t="shared" si="108"/>
        <v>0</v>
      </c>
    </row>
    <row r="209" spans="1:19" hidden="1" x14ac:dyDescent="0.25">
      <c r="A209" s="14"/>
      <c r="B209" s="26">
        <v>422400</v>
      </c>
      <c r="C209" s="12" t="s">
        <v>177</v>
      </c>
      <c r="D209" s="85">
        <f>SUM(D210)</f>
        <v>0</v>
      </c>
      <c r="E209" s="70">
        <f t="shared" ref="E209:O209" si="147">SUM(E210)</f>
        <v>0</v>
      </c>
      <c r="F209" s="24">
        <f t="shared" si="147"/>
        <v>0</v>
      </c>
      <c r="G209" s="24">
        <f t="shared" si="147"/>
        <v>0</v>
      </c>
      <c r="H209" s="24">
        <f t="shared" si="147"/>
        <v>0</v>
      </c>
      <c r="I209" s="24">
        <f t="shared" si="147"/>
        <v>0</v>
      </c>
      <c r="J209" s="24">
        <f t="shared" si="147"/>
        <v>0</v>
      </c>
      <c r="K209" s="24">
        <f t="shared" si="147"/>
        <v>0</v>
      </c>
      <c r="L209" s="24">
        <f t="shared" si="147"/>
        <v>0</v>
      </c>
      <c r="M209" s="24">
        <f t="shared" si="147"/>
        <v>0</v>
      </c>
      <c r="N209" s="24">
        <f t="shared" si="147"/>
        <v>0</v>
      </c>
      <c r="O209" s="52">
        <f t="shared" si="147"/>
        <v>0</v>
      </c>
      <c r="P209" s="64">
        <f t="shared" si="107"/>
        <v>0</v>
      </c>
      <c r="Q209" s="52">
        <f t="shared" ref="Q209:R209" si="148">SUM(Q210)</f>
        <v>0</v>
      </c>
      <c r="R209" s="52">
        <f t="shared" si="148"/>
        <v>0</v>
      </c>
      <c r="S209" s="64">
        <f t="shared" si="108"/>
        <v>0</v>
      </c>
    </row>
    <row r="210" spans="1:19" hidden="1" x14ac:dyDescent="0.25">
      <c r="A210" s="14"/>
      <c r="B210" s="22">
        <v>422410</v>
      </c>
      <c r="C210" s="16" t="s">
        <v>177</v>
      </c>
      <c r="D210" s="83">
        <f>SUM(D211:D212)</f>
        <v>0</v>
      </c>
      <c r="E210" s="68">
        <f t="shared" ref="E210:O210" si="149">SUM(E211:E212)</f>
        <v>0</v>
      </c>
      <c r="F210" s="19">
        <f t="shared" si="149"/>
        <v>0</v>
      </c>
      <c r="G210" s="19">
        <f t="shared" si="149"/>
        <v>0</v>
      </c>
      <c r="H210" s="19">
        <f t="shared" si="149"/>
        <v>0</v>
      </c>
      <c r="I210" s="19">
        <f t="shared" si="149"/>
        <v>0</v>
      </c>
      <c r="J210" s="19">
        <f t="shared" si="149"/>
        <v>0</v>
      </c>
      <c r="K210" s="19">
        <f t="shared" si="149"/>
        <v>0</v>
      </c>
      <c r="L210" s="19">
        <f t="shared" si="149"/>
        <v>0</v>
      </c>
      <c r="M210" s="19">
        <f t="shared" si="149"/>
        <v>0</v>
      </c>
      <c r="N210" s="19">
        <f t="shared" si="149"/>
        <v>0</v>
      </c>
      <c r="O210" s="49">
        <f t="shared" si="149"/>
        <v>0</v>
      </c>
      <c r="P210" s="64">
        <f t="shared" si="107"/>
        <v>0</v>
      </c>
      <c r="Q210" s="49">
        <f t="shared" ref="Q210:R210" si="150">SUM(Q211:Q212)</f>
        <v>0</v>
      </c>
      <c r="R210" s="49">
        <f t="shared" si="150"/>
        <v>0</v>
      </c>
      <c r="S210" s="64">
        <f t="shared" si="108"/>
        <v>0</v>
      </c>
    </row>
    <row r="211" spans="1:19" hidden="1" x14ac:dyDescent="0.25">
      <c r="A211" s="14"/>
      <c r="B211" s="22">
        <v>422411</v>
      </c>
      <c r="C211" s="16" t="s">
        <v>178</v>
      </c>
      <c r="D211" s="82"/>
      <c r="E211" s="67"/>
      <c r="F211" s="18"/>
      <c r="G211" s="18"/>
      <c r="H211" s="18"/>
      <c r="I211" s="18"/>
      <c r="J211" s="18"/>
      <c r="K211" s="18"/>
      <c r="L211" s="18"/>
      <c r="M211" s="18"/>
      <c r="N211" s="18"/>
      <c r="O211" s="48"/>
      <c r="P211" s="64">
        <f t="shared" si="107"/>
        <v>0</v>
      </c>
      <c r="Q211" s="48"/>
      <c r="R211" s="48"/>
      <c r="S211" s="64">
        <f t="shared" si="108"/>
        <v>0</v>
      </c>
    </row>
    <row r="212" spans="1:19" ht="52.5" hidden="1" customHeight="1" x14ac:dyDescent="0.25">
      <c r="A212" s="14"/>
      <c r="B212" s="22">
        <v>422412</v>
      </c>
      <c r="C212" s="16" t="s">
        <v>179</v>
      </c>
      <c r="D212" s="82"/>
      <c r="E212" s="67"/>
      <c r="F212" s="18"/>
      <c r="G212" s="18"/>
      <c r="H212" s="18"/>
      <c r="I212" s="18"/>
      <c r="J212" s="18"/>
      <c r="K212" s="18"/>
      <c r="L212" s="18"/>
      <c r="M212" s="18"/>
      <c r="N212" s="18"/>
      <c r="O212" s="48"/>
      <c r="P212" s="64">
        <f t="shared" si="107"/>
        <v>0</v>
      </c>
      <c r="Q212" s="48"/>
      <c r="R212" s="48"/>
      <c r="S212" s="64">
        <f t="shared" si="108"/>
        <v>0</v>
      </c>
    </row>
    <row r="213" spans="1:19" hidden="1" x14ac:dyDescent="0.25">
      <c r="A213" s="10"/>
      <c r="B213" s="26">
        <v>422900</v>
      </c>
      <c r="C213" s="12" t="s">
        <v>180</v>
      </c>
      <c r="D213" s="85">
        <f>SUM(D214)</f>
        <v>0</v>
      </c>
      <c r="E213" s="70">
        <f t="shared" ref="E213:O214" si="151">SUM(E214)</f>
        <v>0</v>
      </c>
      <c r="F213" s="24">
        <f t="shared" si="151"/>
        <v>0</v>
      </c>
      <c r="G213" s="24">
        <f t="shared" si="151"/>
        <v>0</v>
      </c>
      <c r="H213" s="24">
        <f t="shared" si="151"/>
        <v>0</v>
      </c>
      <c r="I213" s="24">
        <f t="shared" si="151"/>
        <v>0</v>
      </c>
      <c r="J213" s="24">
        <f t="shared" si="151"/>
        <v>0</v>
      </c>
      <c r="K213" s="24">
        <f t="shared" si="151"/>
        <v>0</v>
      </c>
      <c r="L213" s="24">
        <f t="shared" si="151"/>
        <v>0</v>
      </c>
      <c r="M213" s="24">
        <f t="shared" si="151"/>
        <v>0</v>
      </c>
      <c r="N213" s="24">
        <f t="shared" si="151"/>
        <v>0</v>
      </c>
      <c r="O213" s="52">
        <f t="shared" si="151"/>
        <v>0</v>
      </c>
      <c r="P213" s="64">
        <f t="shared" si="107"/>
        <v>0</v>
      </c>
      <c r="Q213" s="52">
        <f t="shared" ref="Q213:R214" si="152">SUM(Q214)</f>
        <v>0</v>
      </c>
      <c r="R213" s="52">
        <f t="shared" si="152"/>
        <v>0</v>
      </c>
      <c r="S213" s="64">
        <f t="shared" si="108"/>
        <v>0</v>
      </c>
    </row>
    <row r="214" spans="1:19" hidden="1" x14ac:dyDescent="0.25">
      <c r="A214" s="14"/>
      <c r="B214" s="22">
        <v>422910</v>
      </c>
      <c r="C214" s="16" t="s">
        <v>180</v>
      </c>
      <c r="D214" s="83">
        <f>SUM(D215)</f>
        <v>0</v>
      </c>
      <c r="E214" s="68">
        <f t="shared" si="151"/>
        <v>0</v>
      </c>
      <c r="F214" s="19">
        <f t="shared" si="151"/>
        <v>0</v>
      </c>
      <c r="G214" s="19">
        <f t="shared" si="151"/>
        <v>0</v>
      </c>
      <c r="H214" s="19">
        <f t="shared" si="151"/>
        <v>0</v>
      </c>
      <c r="I214" s="19">
        <f t="shared" si="151"/>
        <v>0</v>
      </c>
      <c r="J214" s="19">
        <f t="shared" si="151"/>
        <v>0</v>
      </c>
      <c r="K214" s="19">
        <f t="shared" si="151"/>
        <v>0</v>
      </c>
      <c r="L214" s="19">
        <f t="shared" si="151"/>
        <v>0</v>
      </c>
      <c r="M214" s="19">
        <f t="shared" si="151"/>
        <v>0</v>
      </c>
      <c r="N214" s="19">
        <f t="shared" si="151"/>
        <v>0</v>
      </c>
      <c r="O214" s="49">
        <f t="shared" si="151"/>
        <v>0</v>
      </c>
      <c r="P214" s="64">
        <f t="shared" si="107"/>
        <v>0</v>
      </c>
      <c r="Q214" s="49">
        <f t="shared" si="152"/>
        <v>0</v>
      </c>
      <c r="R214" s="49">
        <f t="shared" si="152"/>
        <v>0</v>
      </c>
      <c r="S214" s="64">
        <f t="shared" si="108"/>
        <v>0</v>
      </c>
    </row>
    <row r="215" spans="1:19" ht="43.5" hidden="1" customHeight="1" x14ac:dyDescent="0.25">
      <c r="A215" s="14"/>
      <c r="B215" s="22">
        <v>422911</v>
      </c>
      <c r="C215" s="16" t="s">
        <v>546</v>
      </c>
      <c r="D215" s="83"/>
      <c r="E215" s="68"/>
      <c r="F215" s="19"/>
      <c r="G215" s="19"/>
      <c r="H215" s="19"/>
      <c r="I215" s="19"/>
      <c r="J215" s="19"/>
      <c r="K215" s="19"/>
      <c r="L215" s="19"/>
      <c r="M215" s="19"/>
      <c r="N215" s="19"/>
      <c r="O215" s="49"/>
      <c r="P215" s="64">
        <f t="shared" si="107"/>
        <v>0</v>
      </c>
      <c r="Q215" s="49"/>
      <c r="R215" s="49"/>
      <c r="S215" s="64">
        <f t="shared" si="108"/>
        <v>0</v>
      </c>
    </row>
    <row r="216" spans="1:19" hidden="1" x14ac:dyDescent="0.25">
      <c r="A216" s="10"/>
      <c r="B216" s="26">
        <v>423000</v>
      </c>
      <c r="C216" s="20" t="s">
        <v>181</v>
      </c>
      <c r="D216" s="80">
        <f t="shared" ref="D216:O216" si="153">SUM(D217,D224,D232,D242,D257,D275,D281,D285)</f>
        <v>0</v>
      </c>
      <c r="E216" s="65">
        <f t="shared" si="153"/>
        <v>0</v>
      </c>
      <c r="F216" s="13">
        <f t="shared" si="153"/>
        <v>0</v>
      </c>
      <c r="G216" s="13">
        <f t="shared" si="153"/>
        <v>0</v>
      </c>
      <c r="H216" s="13">
        <f t="shared" si="153"/>
        <v>0</v>
      </c>
      <c r="I216" s="13">
        <f t="shared" si="153"/>
        <v>0</v>
      </c>
      <c r="J216" s="13">
        <f t="shared" si="153"/>
        <v>0</v>
      </c>
      <c r="K216" s="13">
        <f t="shared" si="153"/>
        <v>0</v>
      </c>
      <c r="L216" s="13">
        <f t="shared" si="153"/>
        <v>0</v>
      </c>
      <c r="M216" s="13">
        <f t="shared" si="153"/>
        <v>0</v>
      </c>
      <c r="N216" s="13">
        <f t="shared" si="153"/>
        <v>0</v>
      </c>
      <c r="O216" s="46">
        <f t="shared" si="153"/>
        <v>0</v>
      </c>
      <c r="P216" s="64">
        <f t="shared" si="107"/>
        <v>0</v>
      </c>
      <c r="Q216" s="46">
        <f>SUM(Q217,Q224,Q232,Q242,Q257,Q275,Q281,Q285)</f>
        <v>0</v>
      </c>
      <c r="R216" s="46">
        <f>SUM(R217,R224,R232,R242,R257,R275,R281,R285)</f>
        <v>0</v>
      </c>
      <c r="S216" s="64">
        <f t="shared" si="108"/>
        <v>0</v>
      </c>
    </row>
    <row r="217" spans="1:19" hidden="1" x14ac:dyDescent="0.25">
      <c r="A217" s="10"/>
      <c r="B217" s="26">
        <v>423100</v>
      </c>
      <c r="C217" s="12" t="s">
        <v>182</v>
      </c>
      <c r="D217" s="80">
        <f>SUM(D218+D220+D222)</f>
        <v>0</v>
      </c>
      <c r="E217" s="65">
        <f t="shared" ref="E217:O217" si="154">SUM(E218+E220+E222)</f>
        <v>0</v>
      </c>
      <c r="F217" s="13">
        <f t="shared" si="154"/>
        <v>0</v>
      </c>
      <c r="G217" s="13">
        <f t="shared" si="154"/>
        <v>0</v>
      </c>
      <c r="H217" s="13">
        <f t="shared" si="154"/>
        <v>0</v>
      </c>
      <c r="I217" s="13">
        <f t="shared" si="154"/>
        <v>0</v>
      </c>
      <c r="J217" s="13">
        <f t="shared" si="154"/>
        <v>0</v>
      </c>
      <c r="K217" s="13">
        <f t="shared" si="154"/>
        <v>0</v>
      </c>
      <c r="L217" s="13">
        <f t="shared" si="154"/>
        <v>0</v>
      </c>
      <c r="M217" s="13">
        <f t="shared" si="154"/>
        <v>0</v>
      </c>
      <c r="N217" s="13">
        <f t="shared" si="154"/>
        <v>0</v>
      </c>
      <c r="O217" s="46">
        <f t="shared" si="154"/>
        <v>0</v>
      </c>
      <c r="P217" s="64">
        <f t="shared" si="107"/>
        <v>0</v>
      </c>
      <c r="Q217" s="46">
        <f t="shared" ref="Q217:R217" si="155">SUM(Q218+Q220+Q222)</f>
        <v>0</v>
      </c>
      <c r="R217" s="46">
        <f t="shared" si="155"/>
        <v>0</v>
      </c>
      <c r="S217" s="64">
        <f t="shared" si="108"/>
        <v>0</v>
      </c>
    </row>
    <row r="218" spans="1:19" hidden="1" x14ac:dyDescent="0.25">
      <c r="A218" s="14"/>
      <c r="B218" s="22">
        <v>423110</v>
      </c>
      <c r="C218" s="16" t="s">
        <v>183</v>
      </c>
      <c r="D218" s="81">
        <f>SUM(D219)</f>
        <v>0</v>
      </c>
      <c r="E218" s="66">
        <f t="shared" ref="E218:O218" si="156">SUM(E219)</f>
        <v>0</v>
      </c>
      <c r="F218" s="17">
        <f t="shared" si="156"/>
        <v>0</v>
      </c>
      <c r="G218" s="17">
        <f t="shared" si="156"/>
        <v>0</v>
      </c>
      <c r="H218" s="17">
        <f t="shared" si="156"/>
        <v>0</v>
      </c>
      <c r="I218" s="17">
        <f t="shared" si="156"/>
        <v>0</v>
      </c>
      <c r="J218" s="17">
        <f t="shared" si="156"/>
        <v>0</v>
      </c>
      <c r="K218" s="17">
        <f t="shared" si="156"/>
        <v>0</v>
      </c>
      <c r="L218" s="17">
        <f t="shared" si="156"/>
        <v>0</v>
      </c>
      <c r="M218" s="17">
        <f t="shared" si="156"/>
        <v>0</v>
      </c>
      <c r="N218" s="17">
        <f t="shared" si="156"/>
        <v>0</v>
      </c>
      <c r="O218" s="47">
        <f t="shared" si="156"/>
        <v>0</v>
      </c>
      <c r="P218" s="64">
        <f t="shared" si="107"/>
        <v>0</v>
      </c>
      <c r="Q218" s="47">
        <f t="shared" ref="Q218:R218" si="157">SUM(Q219)</f>
        <v>0</v>
      </c>
      <c r="R218" s="47">
        <f t="shared" si="157"/>
        <v>0</v>
      </c>
      <c r="S218" s="64">
        <f t="shared" si="108"/>
        <v>0</v>
      </c>
    </row>
    <row r="219" spans="1:19" hidden="1" x14ac:dyDescent="0.25">
      <c r="A219" s="14"/>
      <c r="B219" s="22">
        <v>423111</v>
      </c>
      <c r="C219" s="16" t="s">
        <v>183</v>
      </c>
      <c r="D219" s="82"/>
      <c r="E219" s="67"/>
      <c r="F219" s="18"/>
      <c r="G219" s="18"/>
      <c r="H219" s="18"/>
      <c r="I219" s="18"/>
      <c r="J219" s="18"/>
      <c r="K219" s="18"/>
      <c r="L219" s="18"/>
      <c r="M219" s="18"/>
      <c r="N219" s="18"/>
      <c r="O219" s="48"/>
      <c r="P219" s="64">
        <f t="shared" si="107"/>
        <v>0</v>
      </c>
      <c r="Q219" s="48"/>
      <c r="R219" s="48"/>
      <c r="S219" s="64">
        <f t="shared" si="108"/>
        <v>0</v>
      </c>
    </row>
    <row r="220" spans="1:19" hidden="1" x14ac:dyDescent="0.25">
      <c r="A220" s="14"/>
      <c r="B220" s="22">
        <v>423130</v>
      </c>
      <c r="C220" s="16" t="s">
        <v>184</v>
      </c>
      <c r="D220" s="83">
        <f>SUM(D221)</f>
        <v>0</v>
      </c>
      <c r="E220" s="68">
        <f t="shared" ref="E220:O220" si="158">SUM(E221)</f>
        <v>0</v>
      </c>
      <c r="F220" s="19">
        <f t="shared" si="158"/>
        <v>0</v>
      </c>
      <c r="G220" s="19">
        <f t="shared" si="158"/>
        <v>0</v>
      </c>
      <c r="H220" s="19">
        <f t="shared" si="158"/>
        <v>0</v>
      </c>
      <c r="I220" s="19">
        <f t="shared" si="158"/>
        <v>0</v>
      </c>
      <c r="J220" s="19">
        <f t="shared" si="158"/>
        <v>0</v>
      </c>
      <c r="K220" s="19">
        <f t="shared" si="158"/>
        <v>0</v>
      </c>
      <c r="L220" s="19">
        <f t="shared" si="158"/>
        <v>0</v>
      </c>
      <c r="M220" s="19">
        <f t="shared" si="158"/>
        <v>0</v>
      </c>
      <c r="N220" s="19">
        <f t="shared" si="158"/>
        <v>0</v>
      </c>
      <c r="O220" s="49">
        <f t="shared" si="158"/>
        <v>0</v>
      </c>
      <c r="P220" s="64">
        <f t="shared" si="107"/>
        <v>0</v>
      </c>
      <c r="Q220" s="49">
        <f t="shared" ref="Q220:R220" si="159">SUM(Q221)</f>
        <v>0</v>
      </c>
      <c r="R220" s="49">
        <f t="shared" si="159"/>
        <v>0</v>
      </c>
      <c r="S220" s="64">
        <f t="shared" si="108"/>
        <v>0</v>
      </c>
    </row>
    <row r="221" spans="1:19" ht="25.5" hidden="1" x14ac:dyDescent="0.25">
      <c r="A221" s="14"/>
      <c r="B221" s="22">
        <v>423131</v>
      </c>
      <c r="C221" s="16" t="s">
        <v>185</v>
      </c>
      <c r="D221" s="82"/>
      <c r="E221" s="67"/>
      <c r="F221" s="18"/>
      <c r="G221" s="18"/>
      <c r="H221" s="18"/>
      <c r="I221" s="18"/>
      <c r="J221" s="18"/>
      <c r="K221" s="18"/>
      <c r="L221" s="18"/>
      <c r="M221" s="18"/>
      <c r="N221" s="18"/>
      <c r="O221" s="48"/>
      <c r="P221" s="64">
        <f t="shared" si="107"/>
        <v>0</v>
      </c>
      <c r="Q221" s="48"/>
      <c r="R221" s="48"/>
      <c r="S221" s="64">
        <f t="shared" si="108"/>
        <v>0</v>
      </c>
    </row>
    <row r="222" spans="1:19" hidden="1" x14ac:dyDescent="0.25">
      <c r="A222" s="14"/>
      <c r="B222" s="22">
        <v>423190</v>
      </c>
      <c r="C222" s="16" t="s">
        <v>186</v>
      </c>
      <c r="D222" s="83">
        <f>SUM(D223)</f>
        <v>0</v>
      </c>
      <c r="E222" s="68">
        <f t="shared" ref="E222:O222" si="160">SUM(E223)</f>
        <v>0</v>
      </c>
      <c r="F222" s="19">
        <f t="shared" si="160"/>
        <v>0</v>
      </c>
      <c r="G222" s="19">
        <f t="shared" si="160"/>
        <v>0</v>
      </c>
      <c r="H222" s="19">
        <f t="shared" si="160"/>
        <v>0</v>
      </c>
      <c r="I222" s="19">
        <f t="shared" si="160"/>
        <v>0</v>
      </c>
      <c r="J222" s="19">
        <f t="shared" si="160"/>
        <v>0</v>
      </c>
      <c r="K222" s="19">
        <f t="shared" si="160"/>
        <v>0</v>
      </c>
      <c r="L222" s="19">
        <f t="shared" si="160"/>
        <v>0</v>
      </c>
      <c r="M222" s="19">
        <f t="shared" si="160"/>
        <v>0</v>
      </c>
      <c r="N222" s="19">
        <f t="shared" si="160"/>
        <v>0</v>
      </c>
      <c r="O222" s="49">
        <f t="shared" si="160"/>
        <v>0</v>
      </c>
      <c r="P222" s="64">
        <f t="shared" si="107"/>
        <v>0</v>
      </c>
      <c r="Q222" s="49">
        <f t="shared" ref="Q222:R222" si="161">SUM(Q223)</f>
        <v>0</v>
      </c>
      <c r="R222" s="49">
        <f t="shared" si="161"/>
        <v>0</v>
      </c>
      <c r="S222" s="64">
        <f t="shared" si="108"/>
        <v>0</v>
      </c>
    </row>
    <row r="223" spans="1:19" ht="75" hidden="1" customHeight="1" x14ac:dyDescent="0.25">
      <c r="A223" s="14"/>
      <c r="B223" s="22">
        <v>423191</v>
      </c>
      <c r="C223" s="16" t="s">
        <v>547</v>
      </c>
      <c r="D223" s="82"/>
      <c r="E223" s="67"/>
      <c r="F223" s="18"/>
      <c r="G223" s="18"/>
      <c r="H223" s="18"/>
      <c r="I223" s="18"/>
      <c r="J223" s="18"/>
      <c r="K223" s="18"/>
      <c r="L223" s="18"/>
      <c r="M223" s="18"/>
      <c r="N223" s="18"/>
      <c r="O223" s="48"/>
      <c r="P223" s="64">
        <f t="shared" si="107"/>
        <v>0</v>
      </c>
      <c r="Q223" s="48"/>
      <c r="R223" s="48"/>
      <c r="S223" s="64">
        <f t="shared" si="108"/>
        <v>0</v>
      </c>
    </row>
    <row r="224" spans="1:19" hidden="1" x14ac:dyDescent="0.25">
      <c r="A224" s="10"/>
      <c r="B224" s="26">
        <v>423200</v>
      </c>
      <c r="C224" s="12" t="s">
        <v>187</v>
      </c>
      <c r="D224" s="80">
        <f>SUM(D225,D228,D230)</f>
        <v>0</v>
      </c>
      <c r="E224" s="65">
        <f t="shared" ref="E224:O224" si="162">SUM(E225,E228,E230)</f>
        <v>0</v>
      </c>
      <c r="F224" s="13">
        <f t="shared" si="162"/>
        <v>0</v>
      </c>
      <c r="G224" s="13">
        <f t="shared" si="162"/>
        <v>0</v>
      </c>
      <c r="H224" s="13">
        <f t="shared" si="162"/>
        <v>0</v>
      </c>
      <c r="I224" s="13">
        <f t="shared" si="162"/>
        <v>0</v>
      </c>
      <c r="J224" s="13">
        <f t="shared" si="162"/>
        <v>0</v>
      </c>
      <c r="K224" s="13">
        <f t="shared" si="162"/>
        <v>0</v>
      </c>
      <c r="L224" s="13">
        <f t="shared" si="162"/>
        <v>0</v>
      </c>
      <c r="M224" s="13">
        <f t="shared" si="162"/>
        <v>0</v>
      </c>
      <c r="N224" s="13">
        <f t="shared" si="162"/>
        <v>0</v>
      </c>
      <c r="O224" s="46">
        <f t="shared" si="162"/>
        <v>0</v>
      </c>
      <c r="P224" s="64">
        <f t="shared" si="107"/>
        <v>0</v>
      </c>
      <c r="Q224" s="46">
        <f t="shared" ref="Q224:R224" si="163">SUM(Q225,Q228,Q230)</f>
        <v>0</v>
      </c>
      <c r="R224" s="46">
        <f t="shared" si="163"/>
        <v>0</v>
      </c>
      <c r="S224" s="64">
        <f t="shared" si="108"/>
        <v>0</v>
      </c>
    </row>
    <row r="225" spans="1:19" hidden="1" x14ac:dyDescent="0.25">
      <c r="A225" s="14"/>
      <c r="B225" s="22">
        <v>423210</v>
      </c>
      <c r="C225" s="16" t="s">
        <v>188</v>
      </c>
      <c r="D225" s="81">
        <f>D226+D227</f>
        <v>0</v>
      </c>
      <c r="E225" s="66">
        <f>SUM(E226:E227)</f>
        <v>0</v>
      </c>
      <c r="F225" s="66">
        <f t="shared" ref="F225:O225" si="164">SUM(F226:F227)</f>
        <v>0</v>
      </c>
      <c r="G225" s="66">
        <f t="shared" si="164"/>
        <v>0</v>
      </c>
      <c r="H225" s="66">
        <f t="shared" si="164"/>
        <v>0</v>
      </c>
      <c r="I225" s="66">
        <f t="shared" si="164"/>
        <v>0</v>
      </c>
      <c r="J225" s="66">
        <f t="shared" si="164"/>
        <v>0</v>
      </c>
      <c r="K225" s="66">
        <f t="shared" si="164"/>
        <v>0</v>
      </c>
      <c r="L225" s="66">
        <f t="shared" si="164"/>
        <v>0</v>
      </c>
      <c r="M225" s="66">
        <f t="shared" si="164"/>
        <v>0</v>
      </c>
      <c r="N225" s="66">
        <f t="shared" si="164"/>
        <v>0</v>
      </c>
      <c r="O225" s="66">
        <f t="shared" si="164"/>
        <v>0</v>
      </c>
      <c r="P225" s="64">
        <f t="shared" ref="P225:P295" si="165">SUM(E225:O225)</f>
        <v>0</v>
      </c>
      <c r="Q225" s="66">
        <f t="shared" ref="Q225:R225" si="166">SUM(Q226:Q227)</f>
        <v>0</v>
      </c>
      <c r="R225" s="66">
        <f t="shared" si="166"/>
        <v>0</v>
      </c>
      <c r="S225" s="64">
        <f>SUM(P225:R225)</f>
        <v>0</v>
      </c>
    </row>
    <row r="226" spans="1:19" ht="25.5" hidden="1" x14ac:dyDescent="0.25">
      <c r="A226" s="14"/>
      <c r="B226" s="22">
        <v>423211</v>
      </c>
      <c r="C226" s="16" t="s">
        <v>549</v>
      </c>
      <c r="D226" s="171"/>
      <c r="E226" s="172"/>
      <c r="F226" s="173"/>
      <c r="G226" s="173"/>
      <c r="H226" s="173"/>
      <c r="I226" s="173"/>
      <c r="J226" s="173"/>
      <c r="K226" s="173"/>
      <c r="L226" s="173"/>
      <c r="M226" s="173"/>
      <c r="N226" s="173"/>
      <c r="O226" s="174"/>
      <c r="P226" s="64">
        <f>SUM(E226:O226)</f>
        <v>0</v>
      </c>
      <c r="Q226" s="174"/>
      <c r="R226" s="174"/>
      <c r="S226" s="64">
        <f t="shared" ref="S226:S295" si="167">SUM(P226:R226)</f>
        <v>0</v>
      </c>
    </row>
    <row r="227" spans="1:19" ht="25.5" hidden="1" x14ac:dyDescent="0.25">
      <c r="A227" s="14"/>
      <c r="B227" s="22">
        <v>423212</v>
      </c>
      <c r="C227" s="16" t="s">
        <v>653</v>
      </c>
      <c r="D227" s="82"/>
      <c r="E227" s="67"/>
      <c r="F227" s="18"/>
      <c r="G227" s="18"/>
      <c r="H227" s="18"/>
      <c r="I227" s="18"/>
      <c r="J227" s="18"/>
      <c r="K227" s="18"/>
      <c r="L227" s="18"/>
      <c r="M227" s="18"/>
      <c r="N227" s="18"/>
      <c r="O227" s="48"/>
      <c r="P227" s="64">
        <f t="shared" si="165"/>
        <v>0</v>
      </c>
      <c r="Q227" s="48"/>
      <c r="R227" s="48"/>
      <c r="S227" s="64">
        <f t="shared" si="167"/>
        <v>0</v>
      </c>
    </row>
    <row r="228" spans="1:19" hidden="1" x14ac:dyDescent="0.25">
      <c r="A228" s="14"/>
      <c r="B228" s="22">
        <v>423220</v>
      </c>
      <c r="C228" s="16" t="s">
        <v>189</v>
      </c>
      <c r="D228" s="81">
        <f>SUM(D229)</f>
        <v>0</v>
      </c>
      <c r="E228" s="66">
        <f t="shared" ref="E228:O228" si="168">SUM(E229)</f>
        <v>0</v>
      </c>
      <c r="F228" s="17">
        <f t="shared" si="168"/>
        <v>0</v>
      </c>
      <c r="G228" s="17">
        <f t="shared" si="168"/>
        <v>0</v>
      </c>
      <c r="H228" s="17">
        <f t="shared" si="168"/>
        <v>0</v>
      </c>
      <c r="I228" s="17">
        <f t="shared" si="168"/>
        <v>0</v>
      </c>
      <c r="J228" s="17">
        <f t="shared" si="168"/>
        <v>0</v>
      </c>
      <c r="K228" s="17">
        <f t="shared" si="168"/>
        <v>0</v>
      </c>
      <c r="L228" s="17">
        <f t="shared" si="168"/>
        <v>0</v>
      </c>
      <c r="M228" s="17">
        <f t="shared" si="168"/>
        <v>0</v>
      </c>
      <c r="N228" s="17">
        <f t="shared" si="168"/>
        <v>0</v>
      </c>
      <c r="O228" s="47">
        <f t="shared" si="168"/>
        <v>0</v>
      </c>
      <c r="P228" s="64">
        <f t="shared" si="165"/>
        <v>0</v>
      </c>
      <c r="Q228" s="47">
        <f t="shared" ref="Q228:R228" si="169">SUM(Q229)</f>
        <v>0</v>
      </c>
      <c r="R228" s="47">
        <f t="shared" si="169"/>
        <v>0</v>
      </c>
      <c r="S228" s="64">
        <f t="shared" si="167"/>
        <v>0</v>
      </c>
    </row>
    <row r="229" spans="1:19" ht="16.5" hidden="1" customHeight="1" x14ac:dyDescent="0.25">
      <c r="A229" s="14"/>
      <c r="B229" s="22">
        <v>423221</v>
      </c>
      <c r="C229" s="16" t="s">
        <v>548</v>
      </c>
      <c r="D229" s="82"/>
      <c r="E229" s="67"/>
      <c r="F229" s="18"/>
      <c r="G229" s="18"/>
      <c r="H229" s="18"/>
      <c r="I229" s="18"/>
      <c r="J229" s="18"/>
      <c r="K229" s="18"/>
      <c r="L229" s="18"/>
      <c r="M229" s="18"/>
      <c r="N229" s="18"/>
      <c r="O229" s="48"/>
      <c r="P229" s="64">
        <f t="shared" si="165"/>
        <v>0</v>
      </c>
      <c r="Q229" s="48"/>
      <c r="R229" s="48"/>
      <c r="S229" s="64">
        <f t="shared" si="167"/>
        <v>0</v>
      </c>
    </row>
    <row r="230" spans="1:19" hidden="1" x14ac:dyDescent="0.25">
      <c r="A230" s="14"/>
      <c r="B230" s="22">
        <v>423290</v>
      </c>
      <c r="C230" s="16" t="s">
        <v>190</v>
      </c>
      <c r="D230" s="83">
        <f>SUM(D231)</f>
        <v>0</v>
      </c>
      <c r="E230" s="68">
        <f t="shared" ref="E230:O230" si="170">SUM(E231)</f>
        <v>0</v>
      </c>
      <c r="F230" s="19">
        <f t="shared" si="170"/>
        <v>0</v>
      </c>
      <c r="G230" s="19">
        <f t="shared" si="170"/>
        <v>0</v>
      </c>
      <c r="H230" s="19">
        <f t="shared" si="170"/>
        <v>0</v>
      </c>
      <c r="I230" s="19">
        <f t="shared" si="170"/>
        <v>0</v>
      </c>
      <c r="J230" s="19">
        <f t="shared" si="170"/>
        <v>0</v>
      </c>
      <c r="K230" s="19">
        <f t="shared" si="170"/>
        <v>0</v>
      </c>
      <c r="L230" s="19">
        <f t="shared" si="170"/>
        <v>0</v>
      </c>
      <c r="M230" s="19">
        <f t="shared" si="170"/>
        <v>0</v>
      </c>
      <c r="N230" s="19">
        <f t="shared" si="170"/>
        <v>0</v>
      </c>
      <c r="O230" s="49">
        <f t="shared" si="170"/>
        <v>0</v>
      </c>
      <c r="P230" s="64">
        <f t="shared" si="165"/>
        <v>0</v>
      </c>
      <c r="Q230" s="49">
        <f t="shared" ref="Q230:R230" si="171">SUM(Q231)</f>
        <v>0</v>
      </c>
      <c r="R230" s="49">
        <f t="shared" si="171"/>
        <v>0</v>
      </c>
      <c r="S230" s="64">
        <f t="shared" si="167"/>
        <v>0</v>
      </c>
    </row>
    <row r="231" spans="1:19" hidden="1" x14ac:dyDescent="0.25">
      <c r="A231" s="14"/>
      <c r="B231" s="22">
        <v>423291</v>
      </c>
      <c r="C231" s="16" t="s">
        <v>191</v>
      </c>
      <c r="D231" s="82"/>
      <c r="E231" s="67"/>
      <c r="F231" s="18"/>
      <c r="G231" s="18"/>
      <c r="H231" s="18"/>
      <c r="I231" s="18"/>
      <c r="J231" s="18"/>
      <c r="K231" s="18"/>
      <c r="L231" s="18"/>
      <c r="M231" s="18"/>
      <c r="N231" s="18"/>
      <c r="O231" s="48"/>
      <c r="P231" s="64">
        <f t="shared" si="165"/>
        <v>0</v>
      </c>
      <c r="Q231" s="48"/>
      <c r="R231" s="48"/>
      <c r="S231" s="64">
        <f t="shared" si="167"/>
        <v>0</v>
      </c>
    </row>
    <row r="232" spans="1:19" ht="25.5" hidden="1" x14ac:dyDescent="0.25">
      <c r="A232" s="10"/>
      <c r="B232" s="26">
        <v>423300</v>
      </c>
      <c r="C232" s="12" t="s">
        <v>192</v>
      </c>
      <c r="D232" s="80">
        <f>SUM(D233,D235,D239)</f>
        <v>0</v>
      </c>
      <c r="E232" s="65">
        <f t="shared" ref="E232:O232" si="172">SUM(E233,E235,E239)</f>
        <v>0</v>
      </c>
      <c r="F232" s="13">
        <f t="shared" si="172"/>
        <v>0</v>
      </c>
      <c r="G232" s="13">
        <f t="shared" si="172"/>
        <v>0</v>
      </c>
      <c r="H232" s="13">
        <f t="shared" si="172"/>
        <v>0</v>
      </c>
      <c r="I232" s="13">
        <f t="shared" si="172"/>
        <v>0</v>
      </c>
      <c r="J232" s="13">
        <f t="shared" si="172"/>
        <v>0</v>
      </c>
      <c r="K232" s="13">
        <f t="shared" si="172"/>
        <v>0</v>
      </c>
      <c r="L232" s="13">
        <f t="shared" si="172"/>
        <v>0</v>
      </c>
      <c r="M232" s="13">
        <f t="shared" si="172"/>
        <v>0</v>
      </c>
      <c r="N232" s="13">
        <f t="shared" si="172"/>
        <v>0</v>
      </c>
      <c r="O232" s="46">
        <f t="shared" si="172"/>
        <v>0</v>
      </c>
      <c r="P232" s="64">
        <f t="shared" si="165"/>
        <v>0</v>
      </c>
      <c r="Q232" s="46">
        <f t="shared" ref="Q232:R232" si="173">SUM(Q233,Q235,Q239)</f>
        <v>0</v>
      </c>
      <c r="R232" s="46">
        <f t="shared" si="173"/>
        <v>0</v>
      </c>
      <c r="S232" s="64">
        <f t="shared" si="167"/>
        <v>0</v>
      </c>
    </row>
    <row r="233" spans="1:19" ht="29.25" hidden="1" customHeight="1" x14ac:dyDescent="0.25">
      <c r="A233" s="14"/>
      <c r="B233" s="22">
        <v>423310</v>
      </c>
      <c r="C233" s="16" t="s">
        <v>192</v>
      </c>
      <c r="D233" s="81">
        <f>SUM(D234)</f>
        <v>0</v>
      </c>
      <c r="E233" s="66">
        <f t="shared" ref="E233:O233" si="174">SUM(E234)</f>
        <v>0</v>
      </c>
      <c r="F233" s="17">
        <f t="shared" si="174"/>
        <v>0</v>
      </c>
      <c r="G233" s="17">
        <f t="shared" si="174"/>
        <v>0</v>
      </c>
      <c r="H233" s="17">
        <f t="shared" si="174"/>
        <v>0</v>
      </c>
      <c r="I233" s="17">
        <f t="shared" si="174"/>
        <v>0</v>
      </c>
      <c r="J233" s="17">
        <f t="shared" si="174"/>
        <v>0</v>
      </c>
      <c r="K233" s="17">
        <f t="shared" si="174"/>
        <v>0</v>
      </c>
      <c r="L233" s="17">
        <f t="shared" si="174"/>
        <v>0</v>
      </c>
      <c r="M233" s="17">
        <f t="shared" si="174"/>
        <v>0</v>
      </c>
      <c r="N233" s="17">
        <f t="shared" si="174"/>
        <v>0</v>
      </c>
      <c r="O233" s="47">
        <f t="shared" si="174"/>
        <v>0</v>
      </c>
      <c r="P233" s="64">
        <f t="shared" si="165"/>
        <v>0</v>
      </c>
      <c r="Q233" s="47">
        <f t="shared" ref="Q233:R233" si="175">SUM(Q234)</f>
        <v>0</v>
      </c>
      <c r="R233" s="47">
        <f t="shared" si="175"/>
        <v>0</v>
      </c>
      <c r="S233" s="64">
        <f t="shared" si="167"/>
        <v>0</v>
      </c>
    </row>
    <row r="234" spans="1:19" ht="67.5" hidden="1" customHeight="1" x14ac:dyDescent="0.25">
      <c r="A234" s="14"/>
      <c r="B234" s="22">
        <v>423311</v>
      </c>
      <c r="C234" s="16" t="s">
        <v>550</v>
      </c>
      <c r="D234" s="82"/>
      <c r="E234" s="67"/>
      <c r="F234" s="18"/>
      <c r="G234" s="18"/>
      <c r="H234" s="18"/>
      <c r="I234" s="18"/>
      <c r="J234" s="18"/>
      <c r="K234" s="18"/>
      <c r="L234" s="18"/>
      <c r="M234" s="18"/>
      <c r="N234" s="18"/>
      <c r="O234" s="48"/>
      <c r="P234" s="64">
        <f t="shared" si="165"/>
        <v>0</v>
      </c>
      <c r="Q234" s="48"/>
      <c r="R234" s="48"/>
      <c r="S234" s="64">
        <f t="shared" si="167"/>
        <v>0</v>
      </c>
    </row>
    <row r="235" spans="1:19" hidden="1" x14ac:dyDescent="0.25">
      <c r="A235" s="14"/>
      <c r="B235" s="22">
        <v>423320</v>
      </c>
      <c r="C235" s="16" t="s">
        <v>193</v>
      </c>
      <c r="D235" s="81">
        <f>SUM(D236:D238)</f>
        <v>0</v>
      </c>
      <c r="E235" s="66">
        <f t="shared" ref="E235:O235" si="176">SUM(E236:E238)</f>
        <v>0</v>
      </c>
      <c r="F235" s="17">
        <f t="shared" si="176"/>
        <v>0</v>
      </c>
      <c r="G235" s="17">
        <f t="shared" si="176"/>
        <v>0</v>
      </c>
      <c r="H235" s="17">
        <f t="shared" si="176"/>
        <v>0</v>
      </c>
      <c r="I235" s="17">
        <f t="shared" si="176"/>
        <v>0</v>
      </c>
      <c r="J235" s="17">
        <f t="shared" si="176"/>
        <v>0</v>
      </c>
      <c r="K235" s="17">
        <f t="shared" si="176"/>
        <v>0</v>
      </c>
      <c r="L235" s="17">
        <f t="shared" si="176"/>
        <v>0</v>
      </c>
      <c r="M235" s="17">
        <f t="shared" si="176"/>
        <v>0</v>
      </c>
      <c r="N235" s="17">
        <f t="shared" si="176"/>
        <v>0</v>
      </c>
      <c r="O235" s="47">
        <f t="shared" si="176"/>
        <v>0</v>
      </c>
      <c r="P235" s="64">
        <f t="shared" si="165"/>
        <v>0</v>
      </c>
      <c r="Q235" s="47">
        <f t="shared" ref="Q235:R235" si="177">SUM(Q236:Q238)</f>
        <v>0</v>
      </c>
      <c r="R235" s="47">
        <f t="shared" si="177"/>
        <v>0</v>
      </c>
      <c r="S235" s="64">
        <f t="shared" si="167"/>
        <v>0</v>
      </c>
    </row>
    <row r="236" spans="1:19" hidden="1" x14ac:dyDescent="0.25">
      <c r="A236" s="14"/>
      <c r="B236" s="22">
        <v>423321</v>
      </c>
      <c r="C236" s="16" t="s">
        <v>194</v>
      </c>
      <c r="D236" s="82"/>
      <c r="E236" s="67"/>
      <c r="F236" s="18"/>
      <c r="G236" s="18"/>
      <c r="H236" s="18"/>
      <c r="I236" s="18"/>
      <c r="J236" s="18"/>
      <c r="K236" s="18"/>
      <c r="L236" s="18"/>
      <c r="M236" s="18"/>
      <c r="N236" s="18"/>
      <c r="O236" s="48"/>
      <c r="P236" s="64">
        <f t="shared" si="165"/>
        <v>0</v>
      </c>
      <c r="Q236" s="48"/>
      <c r="R236" s="48"/>
      <c r="S236" s="64">
        <f t="shared" si="167"/>
        <v>0</v>
      </c>
    </row>
    <row r="237" spans="1:19" hidden="1" x14ac:dyDescent="0.25">
      <c r="A237" s="14"/>
      <c r="B237" s="22">
        <v>423322</v>
      </c>
      <c r="C237" s="16" t="s">
        <v>195</v>
      </c>
      <c r="D237" s="82"/>
      <c r="E237" s="67"/>
      <c r="F237" s="18"/>
      <c r="G237" s="18"/>
      <c r="H237" s="18"/>
      <c r="I237" s="18"/>
      <c r="J237" s="18"/>
      <c r="K237" s="18"/>
      <c r="L237" s="18"/>
      <c r="M237" s="18"/>
      <c r="N237" s="18"/>
      <c r="O237" s="48"/>
      <c r="P237" s="64">
        <f t="shared" si="165"/>
        <v>0</v>
      </c>
      <c r="Q237" s="48"/>
      <c r="R237" s="48"/>
      <c r="S237" s="64">
        <f t="shared" si="167"/>
        <v>0</v>
      </c>
    </row>
    <row r="238" spans="1:19" ht="25.5" hidden="1" x14ac:dyDescent="0.25">
      <c r="A238" s="14"/>
      <c r="B238" s="22">
        <v>423323</v>
      </c>
      <c r="C238" s="16" t="s">
        <v>196</v>
      </c>
      <c r="D238" s="82"/>
      <c r="E238" s="67"/>
      <c r="F238" s="18"/>
      <c r="G238" s="18"/>
      <c r="H238" s="18"/>
      <c r="I238" s="18"/>
      <c r="J238" s="18"/>
      <c r="K238" s="18"/>
      <c r="L238" s="18"/>
      <c r="M238" s="18"/>
      <c r="N238" s="18"/>
      <c r="O238" s="48"/>
      <c r="P238" s="64">
        <f t="shared" si="165"/>
        <v>0</v>
      </c>
      <c r="Q238" s="48"/>
      <c r="R238" s="48"/>
      <c r="S238" s="64">
        <f t="shared" si="167"/>
        <v>0</v>
      </c>
    </row>
    <row r="239" spans="1:19" ht="25.5" hidden="1" x14ac:dyDescent="0.25">
      <c r="A239" s="14"/>
      <c r="B239" s="22">
        <v>423390</v>
      </c>
      <c r="C239" s="16" t="s">
        <v>197</v>
      </c>
      <c r="D239" s="81">
        <f>SUM(D240:D241)</f>
        <v>0</v>
      </c>
      <c r="E239" s="66">
        <f t="shared" ref="E239:O239" si="178">SUM(E240:E241)</f>
        <v>0</v>
      </c>
      <c r="F239" s="17">
        <f t="shared" si="178"/>
        <v>0</v>
      </c>
      <c r="G239" s="17">
        <f t="shared" si="178"/>
        <v>0</v>
      </c>
      <c r="H239" s="17">
        <f t="shared" si="178"/>
        <v>0</v>
      </c>
      <c r="I239" s="17">
        <f t="shared" si="178"/>
        <v>0</v>
      </c>
      <c r="J239" s="17">
        <f t="shared" si="178"/>
        <v>0</v>
      </c>
      <c r="K239" s="17">
        <f t="shared" si="178"/>
        <v>0</v>
      </c>
      <c r="L239" s="17">
        <f t="shared" si="178"/>
        <v>0</v>
      </c>
      <c r="M239" s="17">
        <f t="shared" si="178"/>
        <v>0</v>
      </c>
      <c r="N239" s="17">
        <f t="shared" si="178"/>
        <v>0</v>
      </c>
      <c r="O239" s="47">
        <f t="shared" si="178"/>
        <v>0</v>
      </c>
      <c r="P239" s="64">
        <f t="shared" si="165"/>
        <v>0</v>
      </c>
      <c r="Q239" s="47">
        <f t="shared" ref="Q239:R239" si="179">SUM(Q240:Q241)</f>
        <v>0</v>
      </c>
      <c r="R239" s="47">
        <f t="shared" si="179"/>
        <v>0</v>
      </c>
      <c r="S239" s="64">
        <f t="shared" si="167"/>
        <v>0</v>
      </c>
    </row>
    <row r="240" spans="1:19" hidden="1" x14ac:dyDescent="0.25">
      <c r="A240" s="14"/>
      <c r="B240" s="22">
        <v>423391</v>
      </c>
      <c r="C240" s="16" t="s">
        <v>198</v>
      </c>
      <c r="D240" s="82"/>
      <c r="E240" s="67"/>
      <c r="F240" s="18"/>
      <c r="G240" s="18"/>
      <c r="H240" s="18"/>
      <c r="I240" s="18"/>
      <c r="J240" s="18"/>
      <c r="K240" s="18"/>
      <c r="L240" s="18"/>
      <c r="M240" s="18"/>
      <c r="N240" s="18"/>
      <c r="O240" s="48"/>
      <c r="P240" s="64">
        <f t="shared" si="165"/>
        <v>0</v>
      </c>
      <c r="Q240" s="48"/>
      <c r="R240" s="48"/>
      <c r="S240" s="64">
        <f t="shared" si="167"/>
        <v>0</v>
      </c>
    </row>
    <row r="241" spans="1:19" ht="38.25" hidden="1" x14ac:dyDescent="0.25">
      <c r="A241" s="14"/>
      <c r="B241" s="22">
        <v>423399</v>
      </c>
      <c r="C241" s="16" t="s">
        <v>551</v>
      </c>
      <c r="D241" s="82"/>
      <c r="E241" s="67"/>
      <c r="F241" s="18"/>
      <c r="G241" s="18"/>
      <c r="H241" s="18"/>
      <c r="I241" s="18"/>
      <c r="J241" s="18"/>
      <c r="K241" s="18"/>
      <c r="L241" s="18"/>
      <c r="M241" s="18"/>
      <c r="N241" s="18"/>
      <c r="O241" s="48"/>
      <c r="P241" s="64">
        <f t="shared" si="165"/>
        <v>0</v>
      </c>
      <c r="Q241" s="48"/>
      <c r="R241" s="48"/>
      <c r="S241" s="64"/>
    </row>
    <row r="242" spans="1:19" hidden="1" x14ac:dyDescent="0.25">
      <c r="A242" s="10"/>
      <c r="B242" s="26">
        <v>423400</v>
      </c>
      <c r="C242" s="12" t="s">
        <v>199</v>
      </c>
      <c r="D242" s="80">
        <f>SUM(D243,D248,D250,D254)</f>
        <v>0</v>
      </c>
      <c r="E242" s="65">
        <f t="shared" ref="E242:O242" si="180">SUM(E243,E248,E250,E254)</f>
        <v>0</v>
      </c>
      <c r="F242" s="13">
        <f t="shared" si="180"/>
        <v>0</v>
      </c>
      <c r="G242" s="13">
        <f t="shared" si="180"/>
        <v>0</v>
      </c>
      <c r="H242" s="13">
        <f t="shared" si="180"/>
        <v>0</v>
      </c>
      <c r="I242" s="13">
        <f t="shared" si="180"/>
        <v>0</v>
      </c>
      <c r="J242" s="13">
        <f t="shared" si="180"/>
        <v>0</v>
      </c>
      <c r="K242" s="13">
        <f t="shared" si="180"/>
        <v>0</v>
      </c>
      <c r="L242" s="13">
        <f t="shared" si="180"/>
        <v>0</v>
      </c>
      <c r="M242" s="13">
        <f t="shared" si="180"/>
        <v>0</v>
      </c>
      <c r="N242" s="13">
        <f t="shared" si="180"/>
        <v>0</v>
      </c>
      <c r="O242" s="46">
        <f t="shared" si="180"/>
        <v>0</v>
      </c>
      <c r="P242" s="64">
        <f t="shared" si="165"/>
        <v>0</v>
      </c>
      <c r="Q242" s="46">
        <f t="shared" ref="Q242:R242" si="181">SUM(Q243,Q248,Q250,Q254)</f>
        <v>0</v>
      </c>
      <c r="R242" s="46">
        <f t="shared" si="181"/>
        <v>0</v>
      </c>
      <c r="S242" s="64">
        <f t="shared" si="167"/>
        <v>0</v>
      </c>
    </row>
    <row r="243" spans="1:19" hidden="1" x14ac:dyDescent="0.25">
      <c r="A243" s="14"/>
      <c r="B243" s="22">
        <v>423410</v>
      </c>
      <c r="C243" s="16" t="s">
        <v>200</v>
      </c>
      <c r="D243" s="81">
        <f>SUM(D244:D246,D247)</f>
        <v>0</v>
      </c>
      <c r="E243" s="66">
        <f t="shared" ref="E243:O243" si="182">SUM(E244:E246,E247)</f>
        <v>0</v>
      </c>
      <c r="F243" s="17">
        <f t="shared" si="182"/>
        <v>0</v>
      </c>
      <c r="G243" s="17">
        <f t="shared" si="182"/>
        <v>0</v>
      </c>
      <c r="H243" s="17">
        <f t="shared" si="182"/>
        <v>0</v>
      </c>
      <c r="I243" s="17">
        <f t="shared" si="182"/>
        <v>0</v>
      </c>
      <c r="J243" s="17">
        <f t="shared" si="182"/>
        <v>0</v>
      </c>
      <c r="K243" s="17">
        <f t="shared" si="182"/>
        <v>0</v>
      </c>
      <c r="L243" s="17">
        <f t="shared" si="182"/>
        <v>0</v>
      </c>
      <c r="M243" s="17">
        <f t="shared" si="182"/>
        <v>0</v>
      </c>
      <c r="N243" s="17">
        <f t="shared" si="182"/>
        <v>0</v>
      </c>
      <c r="O243" s="47">
        <f t="shared" si="182"/>
        <v>0</v>
      </c>
      <c r="P243" s="64">
        <f t="shared" si="165"/>
        <v>0</v>
      </c>
      <c r="Q243" s="47">
        <f t="shared" ref="Q243:R243" si="183">SUM(Q244:Q246,Q247)</f>
        <v>0</v>
      </c>
      <c r="R243" s="47">
        <f t="shared" si="183"/>
        <v>0</v>
      </c>
      <c r="S243" s="64">
        <f t="shared" si="167"/>
        <v>0</v>
      </c>
    </row>
    <row r="244" spans="1:19" ht="38.25" hidden="1" x14ac:dyDescent="0.25">
      <c r="A244" s="14"/>
      <c r="B244" s="15">
        <v>423411</v>
      </c>
      <c r="C244" s="16" t="s">
        <v>201</v>
      </c>
      <c r="D244" s="82"/>
      <c r="E244" s="67"/>
      <c r="F244" s="18"/>
      <c r="G244" s="18"/>
      <c r="H244" s="18"/>
      <c r="I244" s="18"/>
      <c r="J244" s="18"/>
      <c r="K244" s="18"/>
      <c r="L244" s="18"/>
      <c r="M244" s="18"/>
      <c r="N244" s="18"/>
      <c r="O244" s="48"/>
      <c r="P244" s="64">
        <f t="shared" si="165"/>
        <v>0</v>
      </c>
      <c r="Q244" s="48"/>
      <c r="R244" s="48"/>
      <c r="S244" s="64">
        <f t="shared" si="167"/>
        <v>0</v>
      </c>
    </row>
    <row r="245" spans="1:19" hidden="1" x14ac:dyDescent="0.25">
      <c r="A245" s="14"/>
      <c r="B245" s="15">
        <v>423412</v>
      </c>
      <c r="C245" s="16" t="s">
        <v>202</v>
      </c>
      <c r="D245" s="82"/>
      <c r="E245" s="67"/>
      <c r="F245" s="18"/>
      <c r="G245" s="18"/>
      <c r="H245" s="18"/>
      <c r="I245" s="18"/>
      <c r="J245" s="18"/>
      <c r="K245" s="18"/>
      <c r="L245" s="18"/>
      <c r="M245" s="18"/>
      <c r="N245" s="18"/>
      <c r="O245" s="48"/>
      <c r="P245" s="64">
        <f t="shared" si="165"/>
        <v>0</v>
      </c>
      <c r="Q245" s="48"/>
      <c r="R245" s="48"/>
      <c r="S245" s="64">
        <f t="shared" si="167"/>
        <v>0</v>
      </c>
    </row>
    <row r="246" spans="1:19" hidden="1" x14ac:dyDescent="0.25">
      <c r="A246" s="14"/>
      <c r="B246" s="15">
        <v>423413</v>
      </c>
      <c r="C246" s="16" t="s">
        <v>511</v>
      </c>
      <c r="D246" s="82"/>
      <c r="E246" s="67"/>
      <c r="F246" s="18"/>
      <c r="G246" s="18"/>
      <c r="H246" s="18"/>
      <c r="I246" s="18"/>
      <c r="J246" s="18"/>
      <c r="K246" s="18"/>
      <c r="L246" s="18"/>
      <c r="M246" s="18"/>
      <c r="N246" s="18"/>
      <c r="O246" s="48"/>
      <c r="P246" s="64">
        <f t="shared" si="165"/>
        <v>0</v>
      </c>
      <c r="Q246" s="48"/>
      <c r="R246" s="48"/>
      <c r="S246" s="64">
        <f t="shared" si="167"/>
        <v>0</v>
      </c>
    </row>
    <row r="247" spans="1:19" ht="57" hidden="1" customHeight="1" x14ac:dyDescent="0.25">
      <c r="A247" s="14"/>
      <c r="B247" s="15">
        <v>423419</v>
      </c>
      <c r="C247" s="16" t="s">
        <v>654</v>
      </c>
      <c r="D247" s="82"/>
      <c r="E247" s="67"/>
      <c r="F247" s="18"/>
      <c r="G247" s="18"/>
      <c r="H247" s="18"/>
      <c r="I247" s="18"/>
      <c r="J247" s="18"/>
      <c r="K247" s="18"/>
      <c r="L247" s="18"/>
      <c r="M247" s="18"/>
      <c r="N247" s="18"/>
      <c r="O247" s="48"/>
      <c r="P247" s="64">
        <f t="shared" si="165"/>
        <v>0</v>
      </c>
      <c r="Q247" s="48"/>
      <c r="R247" s="48"/>
      <c r="S247" s="64">
        <f t="shared" si="167"/>
        <v>0</v>
      </c>
    </row>
    <row r="248" spans="1:19" ht="25.5" hidden="1" x14ac:dyDescent="0.25">
      <c r="A248" s="14"/>
      <c r="B248" s="15">
        <v>423420</v>
      </c>
      <c r="C248" s="16" t="s">
        <v>203</v>
      </c>
      <c r="D248" s="81">
        <f>SUM(D249)</f>
        <v>0</v>
      </c>
      <c r="E248" s="66">
        <f t="shared" ref="E248:O248" si="184">SUM(E249)</f>
        <v>0</v>
      </c>
      <c r="F248" s="17">
        <f t="shared" si="184"/>
        <v>0</v>
      </c>
      <c r="G248" s="17">
        <f t="shared" si="184"/>
        <v>0</v>
      </c>
      <c r="H248" s="17">
        <f t="shared" si="184"/>
        <v>0</v>
      </c>
      <c r="I248" s="17">
        <f t="shared" si="184"/>
        <v>0</v>
      </c>
      <c r="J248" s="17">
        <f t="shared" si="184"/>
        <v>0</v>
      </c>
      <c r="K248" s="17">
        <f t="shared" si="184"/>
        <v>0</v>
      </c>
      <c r="L248" s="17">
        <f t="shared" si="184"/>
        <v>0</v>
      </c>
      <c r="M248" s="17">
        <f t="shared" si="184"/>
        <v>0</v>
      </c>
      <c r="N248" s="17">
        <f t="shared" si="184"/>
        <v>0</v>
      </c>
      <c r="O248" s="47">
        <f t="shared" si="184"/>
        <v>0</v>
      </c>
      <c r="P248" s="64">
        <f t="shared" si="165"/>
        <v>0</v>
      </c>
      <c r="Q248" s="47">
        <f t="shared" ref="Q248:R248" si="185">SUM(Q249)</f>
        <v>0</v>
      </c>
      <c r="R248" s="47">
        <f t="shared" si="185"/>
        <v>0</v>
      </c>
      <c r="S248" s="64">
        <f t="shared" si="167"/>
        <v>0</v>
      </c>
    </row>
    <row r="249" spans="1:19" ht="46.5" hidden="1" customHeight="1" x14ac:dyDescent="0.25">
      <c r="A249" s="14"/>
      <c r="B249" s="15">
        <v>423421</v>
      </c>
      <c r="C249" s="16" t="s">
        <v>552</v>
      </c>
      <c r="D249" s="82"/>
      <c r="E249" s="67"/>
      <c r="F249" s="18"/>
      <c r="G249" s="18"/>
      <c r="H249" s="18"/>
      <c r="I249" s="18"/>
      <c r="J249" s="18"/>
      <c r="K249" s="18"/>
      <c r="L249" s="18"/>
      <c r="M249" s="18"/>
      <c r="N249" s="18"/>
      <c r="O249" s="48"/>
      <c r="P249" s="64">
        <f t="shared" si="165"/>
        <v>0</v>
      </c>
      <c r="Q249" s="48"/>
      <c r="R249" s="48"/>
      <c r="S249" s="64">
        <f t="shared" si="167"/>
        <v>0</v>
      </c>
    </row>
    <row r="250" spans="1:19" hidden="1" x14ac:dyDescent="0.25">
      <c r="A250" s="14"/>
      <c r="B250" s="15">
        <v>423430</v>
      </c>
      <c r="C250" s="16" t="s">
        <v>204</v>
      </c>
      <c r="D250" s="81">
        <f>SUM(D251:D253)</f>
        <v>0</v>
      </c>
      <c r="E250" s="66">
        <f t="shared" ref="E250:O250" si="186">SUM(E251:E253)</f>
        <v>0</v>
      </c>
      <c r="F250" s="17">
        <f t="shared" si="186"/>
        <v>0</v>
      </c>
      <c r="G250" s="17">
        <f t="shared" si="186"/>
        <v>0</v>
      </c>
      <c r="H250" s="17">
        <f t="shared" si="186"/>
        <v>0</v>
      </c>
      <c r="I250" s="17">
        <f t="shared" si="186"/>
        <v>0</v>
      </c>
      <c r="J250" s="17">
        <f t="shared" si="186"/>
        <v>0</v>
      </c>
      <c r="K250" s="17">
        <f t="shared" si="186"/>
        <v>0</v>
      </c>
      <c r="L250" s="17">
        <f t="shared" si="186"/>
        <v>0</v>
      </c>
      <c r="M250" s="17">
        <f t="shared" si="186"/>
        <v>0</v>
      </c>
      <c r="N250" s="17">
        <f t="shared" si="186"/>
        <v>0</v>
      </c>
      <c r="O250" s="47">
        <f t="shared" si="186"/>
        <v>0</v>
      </c>
      <c r="P250" s="64">
        <f t="shared" si="165"/>
        <v>0</v>
      </c>
      <c r="Q250" s="47">
        <f t="shared" ref="Q250:R250" si="187">SUM(Q251:Q253)</f>
        <v>0</v>
      </c>
      <c r="R250" s="47">
        <f t="shared" si="187"/>
        <v>0</v>
      </c>
      <c r="S250" s="64">
        <f t="shared" si="167"/>
        <v>0</v>
      </c>
    </row>
    <row r="251" spans="1:19" ht="25.5" hidden="1" x14ac:dyDescent="0.25">
      <c r="A251" s="14"/>
      <c r="B251" s="15">
        <v>423431</v>
      </c>
      <c r="C251" s="16" t="s">
        <v>553</v>
      </c>
      <c r="D251" s="82"/>
      <c r="E251" s="67"/>
      <c r="F251" s="18"/>
      <c r="G251" s="18"/>
      <c r="H251" s="18"/>
      <c r="I251" s="18"/>
      <c r="J251" s="18"/>
      <c r="K251" s="18"/>
      <c r="L251" s="18"/>
      <c r="M251" s="18"/>
      <c r="N251" s="18"/>
      <c r="O251" s="48"/>
      <c r="P251" s="64">
        <f t="shared" si="165"/>
        <v>0</v>
      </c>
      <c r="Q251" s="48"/>
      <c r="R251" s="48"/>
      <c r="S251" s="64">
        <f t="shared" si="167"/>
        <v>0</v>
      </c>
    </row>
    <row r="252" spans="1:19" ht="63.75" hidden="1" customHeight="1" x14ac:dyDescent="0.25">
      <c r="A252" s="14"/>
      <c r="B252" s="15">
        <v>423432</v>
      </c>
      <c r="C252" s="16" t="s">
        <v>533</v>
      </c>
      <c r="D252" s="82"/>
      <c r="E252" s="67"/>
      <c r="F252" s="18"/>
      <c r="G252" s="18"/>
      <c r="H252" s="18"/>
      <c r="I252" s="18"/>
      <c r="J252" s="18"/>
      <c r="K252" s="18"/>
      <c r="L252" s="18"/>
      <c r="M252" s="18"/>
      <c r="N252" s="18"/>
      <c r="O252" s="48"/>
      <c r="P252" s="64">
        <f t="shared" si="165"/>
        <v>0</v>
      </c>
      <c r="Q252" s="48"/>
      <c r="R252" s="48"/>
      <c r="S252" s="64">
        <f t="shared" si="167"/>
        <v>0</v>
      </c>
    </row>
    <row r="253" spans="1:19" ht="82.5" hidden="1" customHeight="1" x14ac:dyDescent="0.25">
      <c r="A253" s="14"/>
      <c r="B253" s="15">
        <v>423439</v>
      </c>
      <c r="C253" s="16" t="s">
        <v>554</v>
      </c>
      <c r="D253" s="82"/>
      <c r="E253" s="67"/>
      <c r="F253" s="18"/>
      <c r="G253" s="18"/>
      <c r="H253" s="18"/>
      <c r="I253" s="18"/>
      <c r="J253" s="18"/>
      <c r="K253" s="18"/>
      <c r="L253" s="18"/>
      <c r="M253" s="18"/>
      <c r="N253" s="18"/>
      <c r="O253" s="48"/>
      <c r="P253" s="64">
        <f t="shared" si="165"/>
        <v>0</v>
      </c>
      <c r="Q253" s="48"/>
      <c r="R253" s="48"/>
      <c r="S253" s="64">
        <f t="shared" si="167"/>
        <v>0</v>
      </c>
    </row>
    <row r="254" spans="1:19" hidden="1" x14ac:dyDescent="0.25">
      <c r="A254" s="14"/>
      <c r="B254" s="15">
        <v>423440</v>
      </c>
      <c r="C254" s="16" t="s">
        <v>205</v>
      </c>
      <c r="D254" s="81">
        <f>SUM(D255:D256)</f>
        <v>0</v>
      </c>
      <c r="E254" s="66">
        <f t="shared" ref="E254:O254" si="188">SUM(E255:E256)</f>
        <v>0</v>
      </c>
      <c r="F254" s="17">
        <f t="shared" si="188"/>
        <v>0</v>
      </c>
      <c r="G254" s="17">
        <f t="shared" si="188"/>
        <v>0</v>
      </c>
      <c r="H254" s="17">
        <f t="shared" si="188"/>
        <v>0</v>
      </c>
      <c r="I254" s="17">
        <f t="shared" si="188"/>
        <v>0</v>
      </c>
      <c r="J254" s="17">
        <f t="shared" si="188"/>
        <v>0</v>
      </c>
      <c r="K254" s="17">
        <f t="shared" si="188"/>
        <v>0</v>
      </c>
      <c r="L254" s="17">
        <f t="shared" si="188"/>
        <v>0</v>
      </c>
      <c r="M254" s="17">
        <f t="shared" si="188"/>
        <v>0</v>
      </c>
      <c r="N254" s="17">
        <f t="shared" si="188"/>
        <v>0</v>
      </c>
      <c r="O254" s="47">
        <f t="shared" si="188"/>
        <v>0</v>
      </c>
      <c r="P254" s="64">
        <f t="shared" si="165"/>
        <v>0</v>
      </c>
      <c r="Q254" s="47">
        <f t="shared" ref="Q254:R254" si="189">SUM(Q255:Q256)</f>
        <v>0</v>
      </c>
      <c r="R254" s="47">
        <f t="shared" si="189"/>
        <v>0</v>
      </c>
      <c r="S254" s="64">
        <f t="shared" si="167"/>
        <v>0</v>
      </c>
    </row>
    <row r="255" spans="1:19" ht="66" hidden="1" customHeight="1" x14ac:dyDescent="0.25">
      <c r="A255" s="14"/>
      <c r="B255" s="15">
        <v>423441</v>
      </c>
      <c r="C255" s="16" t="s">
        <v>655</v>
      </c>
      <c r="D255" s="82"/>
      <c r="E255" s="67"/>
      <c r="F255" s="18"/>
      <c r="G255" s="18"/>
      <c r="H255" s="18"/>
      <c r="I255" s="18"/>
      <c r="J255" s="18"/>
      <c r="K255" s="18"/>
      <c r="L255" s="18"/>
      <c r="M255" s="18"/>
      <c r="N255" s="18"/>
      <c r="O255" s="48"/>
      <c r="P255" s="64">
        <f t="shared" si="165"/>
        <v>0</v>
      </c>
      <c r="Q255" s="48"/>
      <c r="R255" s="48"/>
      <c r="S255" s="64">
        <f t="shared" si="167"/>
        <v>0</v>
      </c>
    </row>
    <row r="256" spans="1:19" ht="38.25" hidden="1" x14ac:dyDescent="0.25">
      <c r="A256" s="14"/>
      <c r="B256" s="15">
        <v>423449</v>
      </c>
      <c r="C256" s="16" t="s">
        <v>555</v>
      </c>
      <c r="D256" s="82"/>
      <c r="E256" s="67"/>
      <c r="F256" s="18"/>
      <c r="G256" s="18"/>
      <c r="H256" s="18"/>
      <c r="I256" s="18"/>
      <c r="J256" s="18"/>
      <c r="K256" s="18"/>
      <c r="L256" s="18"/>
      <c r="M256" s="18"/>
      <c r="N256" s="18"/>
      <c r="O256" s="48"/>
      <c r="P256" s="64">
        <f t="shared" si="165"/>
        <v>0</v>
      </c>
      <c r="Q256" s="48"/>
      <c r="R256" s="48"/>
      <c r="S256" s="64">
        <f t="shared" si="167"/>
        <v>0</v>
      </c>
    </row>
    <row r="257" spans="1:19" hidden="1" x14ac:dyDescent="0.25">
      <c r="A257" s="10"/>
      <c r="B257" s="11">
        <v>423500</v>
      </c>
      <c r="C257" s="12" t="s">
        <v>206</v>
      </c>
      <c r="D257" s="80">
        <f>SUM(D258,D262,D265,D268, E260)</f>
        <v>0</v>
      </c>
      <c r="E257" s="65">
        <f>SUM(E258,E262,E265,E268, E260)</f>
        <v>0</v>
      </c>
      <c r="F257" s="65">
        <f t="shared" ref="F257:O257" si="190">SUM(F258,F262,F265,F268, F260)</f>
        <v>0</v>
      </c>
      <c r="G257" s="65">
        <f t="shared" si="190"/>
        <v>0</v>
      </c>
      <c r="H257" s="65">
        <f t="shared" si="190"/>
        <v>0</v>
      </c>
      <c r="I257" s="65">
        <f t="shared" si="190"/>
        <v>0</v>
      </c>
      <c r="J257" s="65">
        <f t="shared" si="190"/>
        <v>0</v>
      </c>
      <c r="K257" s="65">
        <f t="shared" si="190"/>
        <v>0</v>
      </c>
      <c r="L257" s="65">
        <f>SUM(L258,L262,L265,L268, L260)</f>
        <v>0</v>
      </c>
      <c r="M257" s="65">
        <f t="shared" si="190"/>
        <v>0</v>
      </c>
      <c r="N257" s="65">
        <f>SUM(N258,N262,N265,N268, N260)</f>
        <v>0</v>
      </c>
      <c r="O257" s="65">
        <f t="shared" si="190"/>
        <v>0</v>
      </c>
      <c r="P257" s="64">
        <f t="shared" si="165"/>
        <v>0</v>
      </c>
      <c r="Q257" s="65">
        <f t="shared" ref="Q257" si="191">SUM(Q258,Q262,Q265,Q268, Q260)</f>
        <v>0</v>
      </c>
      <c r="R257" s="65">
        <f>SUM(R258,R262,R265,R268, R260)</f>
        <v>0</v>
      </c>
      <c r="S257" s="64">
        <f t="shared" si="167"/>
        <v>0</v>
      </c>
    </row>
    <row r="258" spans="1:19" hidden="1" x14ac:dyDescent="0.25">
      <c r="A258" s="10"/>
      <c r="B258" s="15">
        <v>423510</v>
      </c>
      <c r="C258" s="16" t="s">
        <v>207</v>
      </c>
      <c r="D258" s="81">
        <f>SUM(D259)</f>
        <v>0</v>
      </c>
      <c r="E258" s="66">
        <f t="shared" ref="E258:N258" si="192">SUM(E259)</f>
        <v>0</v>
      </c>
      <c r="F258" s="17">
        <f>SUM(F259)</f>
        <v>0</v>
      </c>
      <c r="G258" s="17">
        <f>SUM(G259)</f>
        <v>0</v>
      </c>
      <c r="H258" s="17">
        <f>SUM(H259)</f>
        <v>0</v>
      </c>
      <c r="I258" s="17">
        <f t="shared" si="192"/>
        <v>0</v>
      </c>
      <c r="J258" s="17">
        <f t="shared" si="192"/>
        <v>0</v>
      </c>
      <c r="K258" s="17">
        <f>SUM(K259)</f>
        <v>0</v>
      </c>
      <c r="L258" s="17">
        <f t="shared" si="192"/>
        <v>0</v>
      </c>
      <c r="M258" s="17">
        <f>SUM(M259)</f>
        <v>0</v>
      </c>
      <c r="N258" s="17">
        <f t="shared" si="192"/>
        <v>0</v>
      </c>
      <c r="O258" s="17">
        <f>SUM(O259)</f>
        <v>0</v>
      </c>
      <c r="P258" s="64">
        <f t="shared" si="165"/>
        <v>0</v>
      </c>
      <c r="Q258" s="47">
        <f t="shared" ref="Q258:R258" si="193">SUM(Q259)</f>
        <v>0</v>
      </c>
      <c r="R258" s="47">
        <f t="shared" si="193"/>
        <v>0</v>
      </c>
      <c r="S258" s="64">
        <f t="shared" si="167"/>
        <v>0</v>
      </c>
    </row>
    <row r="259" spans="1:19" hidden="1" x14ac:dyDescent="0.25">
      <c r="A259" s="10"/>
      <c r="B259" s="15">
        <v>423511</v>
      </c>
      <c r="C259" s="16" t="s">
        <v>207</v>
      </c>
      <c r="D259" s="90"/>
      <c r="E259" s="75"/>
      <c r="F259" s="31"/>
      <c r="G259" s="31"/>
      <c r="H259" s="31"/>
      <c r="I259" s="31"/>
      <c r="J259" s="31"/>
      <c r="K259" s="31"/>
      <c r="L259" s="31"/>
      <c r="M259" s="31"/>
      <c r="N259" s="31"/>
      <c r="O259" s="57"/>
      <c r="P259" s="64">
        <f t="shared" si="165"/>
        <v>0</v>
      </c>
      <c r="Q259" s="57"/>
      <c r="R259" s="57"/>
      <c r="S259" s="64">
        <f t="shared" si="167"/>
        <v>0</v>
      </c>
    </row>
    <row r="260" spans="1:19" hidden="1" x14ac:dyDescent="0.25">
      <c r="A260" s="10"/>
      <c r="B260" s="15">
        <v>423520</v>
      </c>
      <c r="C260" s="16" t="s">
        <v>556</v>
      </c>
      <c r="D260" s="175">
        <f>D261</f>
        <v>0</v>
      </c>
      <c r="E260" s="176">
        <f>E261</f>
        <v>0</v>
      </c>
      <c r="F260" s="177">
        <f>F261</f>
        <v>0</v>
      </c>
      <c r="G260" s="177">
        <f t="shared" ref="G260:O260" si="194">G261</f>
        <v>0</v>
      </c>
      <c r="H260" s="177">
        <f t="shared" si="194"/>
        <v>0</v>
      </c>
      <c r="I260" s="177">
        <f t="shared" si="194"/>
        <v>0</v>
      </c>
      <c r="J260" s="177">
        <f t="shared" si="194"/>
        <v>0</v>
      </c>
      <c r="K260" s="177">
        <f>K261</f>
        <v>0</v>
      </c>
      <c r="L260" s="177">
        <f t="shared" si="194"/>
        <v>0</v>
      </c>
      <c r="M260" s="177">
        <f t="shared" si="194"/>
        <v>0</v>
      </c>
      <c r="N260" s="177">
        <f t="shared" si="194"/>
        <v>0</v>
      </c>
      <c r="O260" s="177">
        <f t="shared" si="194"/>
        <v>0</v>
      </c>
      <c r="P260" s="178">
        <f t="shared" si="165"/>
        <v>0</v>
      </c>
      <c r="Q260" s="177">
        <f t="shared" ref="Q260:R260" si="195">Q261</f>
        <v>0</v>
      </c>
      <c r="R260" s="177">
        <f t="shared" si="195"/>
        <v>0</v>
      </c>
      <c r="S260" s="64">
        <f t="shared" si="167"/>
        <v>0</v>
      </c>
    </row>
    <row r="261" spans="1:19" ht="25.5" hidden="1" x14ac:dyDescent="0.25">
      <c r="A261" s="10"/>
      <c r="B261" s="15">
        <v>423521</v>
      </c>
      <c r="C261" s="16" t="s">
        <v>557</v>
      </c>
      <c r="D261" s="90"/>
      <c r="E261" s="75"/>
      <c r="F261" s="31"/>
      <c r="G261" s="31"/>
      <c r="H261" s="31"/>
      <c r="I261" s="31"/>
      <c r="J261" s="31"/>
      <c r="K261" s="31"/>
      <c r="L261" s="31"/>
      <c r="M261" s="31"/>
      <c r="N261" s="31"/>
      <c r="O261" s="57"/>
      <c r="P261" s="64">
        <f t="shared" si="165"/>
        <v>0</v>
      </c>
      <c r="Q261" s="57"/>
      <c r="R261" s="57"/>
      <c r="S261" s="64">
        <f t="shared" si="167"/>
        <v>0</v>
      </c>
    </row>
    <row r="262" spans="1:19" hidden="1" x14ac:dyDescent="0.25">
      <c r="A262" s="14"/>
      <c r="B262" s="15">
        <v>423530</v>
      </c>
      <c r="C262" s="16" t="s">
        <v>208</v>
      </c>
      <c r="D262" s="81">
        <f>SUM(D263:D264)</f>
        <v>0</v>
      </c>
      <c r="E262" s="66">
        <f t="shared" ref="E262:O262" si="196">SUM(E263:E264)</f>
        <v>0</v>
      </c>
      <c r="F262" s="17">
        <f t="shared" si="196"/>
        <v>0</v>
      </c>
      <c r="G262" s="17">
        <f t="shared" si="196"/>
        <v>0</v>
      </c>
      <c r="H262" s="17">
        <f t="shared" si="196"/>
        <v>0</v>
      </c>
      <c r="I262" s="17">
        <f t="shared" si="196"/>
        <v>0</v>
      </c>
      <c r="J262" s="17">
        <f t="shared" si="196"/>
        <v>0</v>
      </c>
      <c r="K262" s="17">
        <f t="shared" si="196"/>
        <v>0</v>
      </c>
      <c r="L262" s="17">
        <f t="shared" si="196"/>
        <v>0</v>
      </c>
      <c r="M262" s="17">
        <f t="shared" si="196"/>
        <v>0</v>
      </c>
      <c r="N262" s="17">
        <f t="shared" si="196"/>
        <v>0</v>
      </c>
      <c r="O262" s="47">
        <f t="shared" si="196"/>
        <v>0</v>
      </c>
      <c r="P262" s="64">
        <f t="shared" si="165"/>
        <v>0</v>
      </c>
      <c r="Q262" s="47">
        <f t="shared" ref="Q262:R262" si="197">SUM(Q263:Q264)</f>
        <v>0</v>
      </c>
      <c r="R262" s="47">
        <f t="shared" si="197"/>
        <v>0</v>
      </c>
      <c r="S262" s="64">
        <f t="shared" si="167"/>
        <v>0</v>
      </c>
    </row>
    <row r="263" spans="1:19" hidden="1" x14ac:dyDescent="0.25">
      <c r="A263" s="14"/>
      <c r="B263" s="15">
        <v>423531</v>
      </c>
      <c r="C263" s="16" t="s">
        <v>209</v>
      </c>
      <c r="D263" s="82"/>
      <c r="E263" s="67"/>
      <c r="F263" s="18"/>
      <c r="G263" s="18"/>
      <c r="H263" s="18"/>
      <c r="I263" s="18"/>
      <c r="J263" s="18"/>
      <c r="K263" s="18"/>
      <c r="L263" s="18"/>
      <c r="M263" s="18"/>
      <c r="N263" s="18"/>
      <c r="O263" s="48"/>
      <c r="P263" s="64">
        <f t="shared" si="165"/>
        <v>0</v>
      </c>
      <c r="Q263" s="48"/>
      <c r="R263" s="48"/>
      <c r="S263" s="64">
        <f t="shared" si="167"/>
        <v>0</v>
      </c>
    </row>
    <row r="264" spans="1:19" ht="38.25" hidden="1" x14ac:dyDescent="0.25">
      <c r="A264" s="14"/>
      <c r="B264" s="15">
        <v>423539</v>
      </c>
      <c r="C264" s="16" t="s">
        <v>558</v>
      </c>
      <c r="D264" s="82"/>
      <c r="E264" s="67"/>
      <c r="F264" s="18"/>
      <c r="G264" s="18"/>
      <c r="H264" s="18"/>
      <c r="I264" s="18"/>
      <c r="J264" s="18"/>
      <c r="K264" s="18"/>
      <c r="L264" s="18"/>
      <c r="M264" s="18"/>
      <c r="N264" s="18"/>
      <c r="O264" s="48"/>
      <c r="P264" s="64">
        <f t="shared" si="165"/>
        <v>0</v>
      </c>
      <c r="Q264" s="48"/>
      <c r="R264" s="48"/>
      <c r="S264" s="64">
        <f t="shared" si="167"/>
        <v>0</v>
      </c>
    </row>
    <row r="265" spans="1:19" hidden="1" x14ac:dyDescent="0.25">
      <c r="A265" s="14"/>
      <c r="B265" s="15">
        <v>423540</v>
      </c>
      <c r="C265" s="16" t="s">
        <v>210</v>
      </c>
      <c r="D265" s="81">
        <f>SUM(D266:D267)</f>
        <v>0</v>
      </c>
      <c r="E265" s="66">
        <f t="shared" ref="E265:O265" si="198">SUM(E266:E267)</f>
        <v>0</v>
      </c>
      <c r="F265" s="17">
        <f t="shared" si="198"/>
        <v>0</v>
      </c>
      <c r="G265" s="17">
        <f t="shared" si="198"/>
        <v>0</v>
      </c>
      <c r="H265" s="17">
        <f t="shared" si="198"/>
        <v>0</v>
      </c>
      <c r="I265" s="17">
        <f t="shared" si="198"/>
        <v>0</v>
      </c>
      <c r="J265" s="17">
        <f t="shared" si="198"/>
        <v>0</v>
      </c>
      <c r="K265" s="17">
        <f t="shared" si="198"/>
        <v>0</v>
      </c>
      <c r="L265" s="17">
        <f t="shared" si="198"/>
        <v>0</v>
      </c>
      <c r="M265" s="17">
        <f t="shared" si="198"/>
        <v>0</v>
      </c>
      <c r="N265" s="17">
        <f t="shared" si="198"/>
        <v>0</v>
      </c>
      <c r="O265" s="47">
        <f t="shared" si="198"/>
        <v>0</v>
      </c>
      <c r="P265" s="64">
        <f t="shared" si="165"/>
        <v>0</v>
      </c>
      <c r="Q265" s="47">
        <f t="shared" ref="Q265:R265" si="199">SUM(Q266:Q267)</f>
        <v>0</v>
      </c>
      <c r="R265" s="47">
        <f t="shared" si="199"/>
        <v>0</v>
      </c>
      <c r="S265" s="64">
        <f t="shared" si="167"/>
        <v>0</v>
      </c>
    </row>
    <row r="266" spans="1:19" hidden="1" x14ac:dyDescent="0.25">
      <c r="A266" s="14"/>
      <c r="B266" s="15">
        <v>423541</v>
      </c>
      <c r="C266" s="16" t="s">
        <v>211</v>
      </c>
      <c r="D266" s="82"/>
      <c r="E266" s="67"/>
      <c r="F266" s="18"/>
      <c r="G266" s="18"/>
      <c r="H266" s="18"/>
      <c r="I266" s="18"/>
      <c r="J266" s="18"/>
      <c r="K266" s="18"/>
      <c r="L266" s="18"/>
      <c r="M266" s="18"/>
      <c r="N266" s="18"/>
      <c r="O266" s="48"/>
      <c r="P266" s="64">
        <f t="shared" si="165"/>
        <v>0</v>
      </c>
      <c r="Q266" s="48"/>
      <c r="R266" s="48"/>
      <c r="S266" s="64">
        <f t="shared" si="167"/>
        <v>0</v>
      </c>
    </row>
    <row r="267" spans="1:19" hidden="1" x14ac:dyDescent="0.25">
      <c r="A267" s="14"/>
      <c r="B267" s="15">
        <v>423542</v>
      </c>
      <c r="C267" s="16" t="s">
        <v>212</v>
      </c>
      <c r="D267" s="82"/>
      <c r="E267" s="67"/>
      <c r="F267" s="18"/>
      <c r="G267" s="18"/>
      <c r="H267" s="18"/>
      <c r="I267" s="18"/>
      <c r="J267" s="18"/>
      <c r="K267" s="18"/>
      <c r="L267" s="18"/>
      <c r="M267" s="18"/>
      <c r="N267" s="18"/>
      <c r="O267" s="48"/>
      <c r="P267" s="64">
        <f t="shared" si="165"/>
        <v>0</v>
      </c>
      <c r="Q267" s="48"/>
      <c r="R267" s="48"/>
      <c r="S267" s="64">
        <f t="shared" si="167"/>
        <v>0</v>
      </c>
    </row>
    <row r="268" spans="1:19" hidden="1" x14ac:dyDescent="0.25">
      <c r="A268" s="14"/>
      <c r="B268" s="15">
        <v>423590</v>
      </c>
      <c r="C268" s="16" t="s">
        <v>213</v>
      </c>
      <c r="D268" s="81">
        <f t="shared" ref="D268:O268" si="200">SUM(D269:D274)</f>
        <v>0</v>
      </c>
      <c r="E268" s="81">
        <f t="shared" si="200"/>
        <v>0</v>
      </c>
      <c r="F268" s="81">
        <f t="shared" si="200"/>
        <v>0</v>
      </c>
      <c r="G268" s="81">
        <f t="shared" si="200"/>
        <v>0</v>
      </c>
      <c r="H268" s="81">
        <f t="shared" si="200"/>
        <v>0</v>
      </c>
      <c r="I268" s="81">
        <f t="shared" si="200"/>
        <v>0</v>
      </c>
      <c r="J268" s="81">
        <f t="shared" si="200"/>
        <v>0</v>
      </c>
      <c r="K268" s="81">
        <f t="shared" si="200"/>
        <v>0</v>
      </c>
      <c r="L268" s="81">
        <f t="shared" si="200"/>
        <v>0</v>
      </c>
      <c r="M268" s="81">
        <f t="shared" si="200"/>
        <v>0</v>
      </c>
      <c r="N268" s="81">
        <f t="shared" si="200"/>
        <v>0</v>
      </c>
      <c r="O268" s="81">
        <f t="shared" si="200"/>
        <v>0</v>
      </c>
      <c r="P268" s="64">
        <f t="shared" si="165"/>
        <v>0</v>
      </c>
      <c r="Q268" s="47">
        <f>SUM(Q269:Q274)</f>
        <v>0</v>
      </c>
      <c r="R268" s="47">
        <f>SUM(R269:R274)</f>
        <v>0</v>
      </c>
      <c r="S268" s="64">
        <f t="shared" si="167"/>
        <v>0</v>
      </c>
    </row>
    <row r="269" spans="1:19" ht="45.75" hidden="1" customHeight="1" x14ac:dyDescent="0.25">
      <c r="A269" s="14"/>
      <c r="B269" s="15">
        <v>423591</v>
      </c>
      <c r="C269" s="16" t="s">
        <v>560</v>
      </c>
      <c r="D269" s="145"/>
      <c r="E269" s="146"/>
      <c r="F269" s="147"/>
      <c r="G269" s="147"/>
      <c r="H269" s="147"/>
      <c r="I269" s="147"/>
      <c r="J269" s="147"/>
      <c r="K269" s="147"/>
      <c r="L269" s="147"/>
      <c r="M269" s="147"/>
      <c r="N269" s="147"/>
      <c r="O269" s="148"/>
      <c r="P269" s="64">
        <f t="shared" si="165"/>
        <v>0</v>
      </c>
      <c r="Q269" s="148"/>
      <c r="R269" s="148"/>
      <c r="S269" s="64">
        <f t="shared" si="167"/>
        <v>0</v>
      </c>
    </row>
    <row r="270" spans="1:19" ht="96" hidden="1" customHeight="1" x14ac:dyDescent="0.25">
      <c r="A270" s="14"/>
      <c r="B270" s="15">
        <v>423591</v>
      </c>
      <c r="C270" s="16" t="s">
        <v>559</v>
      </c>
      <c r="D270" s="149"/>
      <c r="E270" s="76"/>
      <c r="F270" s="32"/>
      <c r="G270" s="32"/>
      <c r="H270" s="32"/>
      <c r="I270" s="32"/>
      <c r="J270" s="32"/>
      <c r="K270" s="32"/>
      <c r="L270" s="32"/>
      <c r="M270" s="32"/>
      <c r="N270" s="32"/>
      <c r="O270" s="58"/>
      <c r="P270" s="64">
        <f t="shared" si="165"/>
        <v>0</v>
      </c>
      <c r="Q270" s="58"/>
      <c r="R270" s="58"/>
      <c r="S270" s="64">
        <f t="shared" si="167"/>
        <v>0</v>
      </c>
    </row>
    <row r="271" spans="1:19" ht="54" hidden="1" customHeight="1" x14ac:dyDescent="0.25">
      <c r="A271" s="14"/>
      <c r="B271" s="15">
        <v>423591</v>
      </c>
      <c r="C271" s="16" t="s">
        <v>561</v>
      </c>
      <c r="D271" s="149"/>
      <c r="E271" s="76"/>
      <c r="F271" s="32"/>
      <c r="G271" s="32"/>
      <c r="H271" s="32"/>
      <c r="I271" s="32"/>
      <c r="J271" s="32"/>
      <c r="K271" s="32"/>
      <c r="L271" s="32"/>
      <c r="M271" s="32"/>
      <c r="N271" s="32"/>
      <c r="O271" s="58"/>
      <c r="P271" s="64">
        <f t="shared" si="165"/>
        <v>0</v>
      </c>
      <c r="Q271" s="58"/>
      <c r="R271" s="58"/>
      <c r="S271" s="64">
        <f t="shared" si="167"/>
        <v>0</v>
      </c>
    </row>
    <row r="272" spans="1:19" ht="184.5" hidden="1" customHeight="1" x14ac:dyDescent="0.25">
      <c r="A272" s="14"/>
      <c r="B272" s="15">
        <v>423599</v>
      </c>
      <c r="C272" s="16" t="s">
        <v>630</v>
      </c>
      <c r="D272" s="149"/>
      <c r="E272" s="76"/>
      <c r="F272" s="32"/>
      <c r="G272" s="32"/>
      <c r="H272" s="32"/>
      <c r="I272" s="32"/>
      <c r="J272" s="32"/>
      <c r="K272" s="32"/>
      <c r="L272" s="32"/>
      <c r="M272" s="32"/>
      <c r="N272" s="32"/>
      <c r="O272" s="58"/>
      <c r="P272" s="64">
        <f t="shared" si="165"/>
        <v>0</v>
      </c>
      <c r="Q272" s="58"/>
      <c r="R272" s="58"/>
      <c r="S272" s="64">
        <f t="shared" si="167"/>
        <v>0</v>
      </c>
    </row>
    <row r="273" spans="1:19" ht="30" hidden="1" customHeight="1" x14ac:dyDescent="0.25">
      <c r="A273" s="14"/>
      <c r="B273" s="15">
        <v>423599</v>
      </c>
      <c r="C273" s="16" t="s">
        <v>639</v>
      </c>
      <c r="D273" s="149"/>
      <c r="E273" s="216"/>
      <c r="F273" s="32"/>
      <c r="G273" s="32"/>
      <c r="H273" s="32"/>
      <c r="I273" s="32"/>
      <c r="J273" s="32"/>
      <c r="K273" s="32"/>
      <c r="L273" s="32"/>
      <c r="M273" s="32"/>
      <c r="N273" s="32"/>
      <c r="O273" s="58"/>
      <c r="P273" s="64">
        <f t="shared" si="165"/>
        <v>0</v>
      </c>
      <c r="Q273" s="217"/>
      <c r="R273" s="217"/>
      <c r="S273" s="64">
        <f t="shared" si="167"/>
        <v>0</v>
      </c>
    </row>
    <row r="274" spans="1:19" hidden="1" x14ac:dyDescent="0.25">
      <c r="A274" s="14"/>
      <c r="B274" s="15">
        <v>423599</v>
      </c>
      <c r="C274" s="16" t="s">
        <v>562</v>
      </c>
      <c r="D274" s="149"/>
      <c r="E274" s="76"/>
      <c r="F274" s="32"/>
      <c r="G274" s="32"/>
      <c r="H274" s="32"/>
      <c r="I274" s="32"/>
      <c r="J274" s="32"/>
      <c r="K274" s="32"/>
      <c r="L274" s="32"/>
      <c r="M274" s="32"/>
      <c r="N274" s="32"/>
      <c r="O274" s="58"/>
      <c r="P274" s="64">
        <f t="shared" si="165"/>
        <v>0</v>
      </c>
      <c r="Q274" s="58"/>
      <c r="R274" s="58"/>
      <c r="S274" s="64">
        <f t="shared" si="167"/>
        <v>0</v>
      </c>
    </row>
    <row r="275" spans="1:19" ht="25.5" hidden="1" x14ac:dyDescent="0.25">
      <c r="A275" s="10"/>
      <c r="B275" s="11">
        <v>423600</v>
      </c>
      <c r="C275" s="12" t="s">
        <v>214</v>
      </c>
      <c r="D275" s="80">
        <f>SUM(D276,D279)</f>
        <v>0</v>
      </c>
      <c r="E275" s="65">
        <f t="shared" ref="E275:O275" si="201">SUM(E276,E279)</f>
        <v>0</v>
      </c>
      <c r="F275" s="13">
        <f t="shared" si="201"/>
        <v>0</v>
      </c>
      <c r="G275" s="13">
        <f t="shared" si="201"/>
        <v>0</v>
      </c>
      <c r="H275" s="13">
        <f t="shared" si="201"/>
        <v>0</v>
      </c>
      <c r="I275" s="13">
        <f t="shared" si="201"/>
        <v>0</v>
      </c>
      <c r="J275" s="13">
        <f t="shared" si="201"/>
        <v>0</v>
      </c>
      <c r="K275" s="13">
        <f t="shared" si="201"/>
        <v>0</v>
      </c>
      <c r="L275" s="13">
        <f t="shared" si="201"/>
        <v>0</v>
      </c>
      <c r="M275" s="13">
        <f t="shared" si="201"/>
        <v>0</v>
      </c>
      <c r="N275" s="13">
        <f t="shared" si="201"/>
        <v>0</v>
      </c>
      <c r="O275" s="46">
        <f t="shared" si="201"/>
        <v>0</v>
      </c>
      <c r="P275" s="64">
        <f t="shared" si="165"/>
        <v>0</v>
      </c>
      <c r="Q275" s="46">
        <f t="shared" ref="Q275:R275" si="202">SUM(Q276,Q279)</f>
        <v>0</v>
      </c>
      <c r="R275" s="46">
        <f t="shared" si="202"/>
        <v>0</v>
      </c>
      <c r="S275" s="64">
        <f t="shared" si="167"/>
        <v>0</v>
      </c>
    </row>
    <row r="276" spans="1:19" hidden="1" x14ac:dyDescent="0.25">
      <c r="A276" s="14"/>
      <c r="B276" s="15">
        <v>423610</v>
      </c>
      <c r="C276" s="16" t="s">
        <v>215</v>
      </c>
      <c r="D276" s="81">
        <f>SUM(D277:D278)</f>
        <v>0</v>
      </c>
      <c r="E276" s="66">
        <f t="shared" ref="E276:O276" si="203">SUM(E277:E278)</f>
        <v>0</v>
      </c>
      <c r="F276" s="17">
        <f t="shared" si="203"/>
        <v>0</v>
      </c>
      <c r="G276" s="17">
        <f t="shared" si="203"/>
        <v>0</v>
      </c>
      <c r="H276" s="17">
        <f t="shared" si="203"/>
        <v>0</v>
      </c>
      <c r="I276" s="17">
        <f t="shared" si="203"/>
        <v>0</v>
      </c>
      <c r="J276" s="17">
        <f t="shared" si="203"/>
        <v>0</v>
      </c>
      <c r="K276" s="17">
        <f t="shared" si="203"/>
        <v>0</v>
      </c>
      <c r="L276" s="17">
        <f t="shared" si="203"/>
        <v>0</v>
      </c>
      <c r="M276" s="17">
        <f t="shared" si="203"/>
        <v>0</v>
      </c>
      <c r="N276" s="17">
        <f t="shared" si="203"/>
        <v>0</v>
      </c>
      <c r="O276" s="47">
        <f t="shared" si="203"/>
        <v>0</v>
      </c>
      <c r="P276" s="64">
        <f t="shared" si="165"/>
        <v>0</v>
      </c>
      <c r="Q276" s="47">
        <f t="shared" ref="Q276:R276" si="204">SUM(Q277:Q278)</f>
        <v>0</v>
      </c>
      <c r="R276" s="47">
        <f t="shared" si="204"/>
        <v>0</v>
      </c>
      <c r="S276" s="64">
        <f t="shared" si="167"/>
        <v>0</v>
      </c>
    </row>
    <row r="277" spans="1:19" hidden="1" x14ac:dyDescent="0.25">
      <c r="A277" s="14"/>
      <c r="B277" s="15">
        <v>423611</v>
      </c>
      <c r="C277" s="16" t="s">
        <v>216</v>
      </c>
      <c r="D277" s="82"/>
      <c r="E277" s="67"/>
      <c r="F277" s="18"/>
      <c r="G277" s="18"/>
      <c r="H277" s="18"/>
      <c r="I277" s="18"/>
      <c r="J277" s="18"/>
      <c r="K277" s="18"/>
      <c r="L277" s="18"/>
      <c r="M277" s="18"/>
      <c r="N277" s="18"/>
      <c r="O277" s="48"/>
      <c r="P277" s="64">
        <f t="shared" si="165"/>
        <v>0</v>
      </c>
      <c r="Q277" s="48"/>
      <c r="R277" s="48"/>
      <c r="S277" s="64">
        <f t="shared" si="167"/>
        <v>0</v>
      </c>
    </row>
    <row r="278" spans="1:19" hidden="1" x14ac:dyDescent="0.25">
      <c r="A278" s="14"/>
      <c r="B278" s="15">
        <v>423612</v>
      </c>
      <c r="C278" s="16" t="s">
        <v>217</v>
      </c>
      <c r="D278" s="82"/>
      <c r="E278" s="67"/>
      <c r="F278" s="18"/>
      <c r="G278" s="18"/>
      <c r="H278" s="18"/>
      <c r="I278" s="18"/>
      <c r="J278" s="18"/>
      <c r="K278" s="18"/>
      <c r="L278" s="18"/>
      <c r="M278" s="18"/>
      <c r="N278" s="18"/>
      <c r="O278" s="48"/>
      <c r="P278" s="64">
        <f t="shared" si="165"/>
        <v>0</v>
      </c>
      <c r="Q278" s="48"/>
      <c r="R278" s="48"/>
      <c r="S278" s="64">
        <f t="shared" si="167"/>
        <v>0</v>
      </c>
    </row>
    <row r="279" spans="1:19" hidden="1" x14ac:dyDescent="0.25">
      <c r="A279" s="14"/>
      <c r="B279" s="15">
        <v>423620</v>
      </c>
      <c r="C279" s="16" t="s">
        <v>218</v>
      </c>
      <c r="D279" s="81">
        <f>SUM(D280)</f>
        <v>0</v>
      </c>
      <c r="E279" s="66">
        <f t="shared" ref="E279:O279" si="205">SUM(E280)</f>
        <v>0</v>
      </c>
      <c r="F279" s="17">
        <f t="shared" si="205"/>
        <v>0</v>
      </c>
      <c r="G279" s="17">
        <f t="shared" si="205"/>
        <v>0</v>
      </c>
      <c r="H279" s="17">
        <f t="shared" si="205"/>
        <v>0</v>
      </c>
      <c r="I279" s="17">
        <f t="shared" si="205"/>
        <v>0</v>
      </c>
      <c r="J279" s="17">
        <f t="shared" si="205"/>
        <v>0</v>
      </c>
      <c r="K279" s="17">
        <f t="shared" si="205"/>
        <v>0</v>
      </c>
      <c r="L279" s="17">
        <f t="shared" si="205"/>
        <v>0</v>
      </c>
      <c r="M279" s="17">
        <f t="shared" si="205"/>
        <v>0</v>
      </c>
      <c r="N279" s="17">
        <f t="shared" si="205"/>
        <v>0</v>
      </c>
      <c r="O279" s="47">
        <f t="shared" si="205"/>
        <v>0</v>
      </c>
      <c r="P279" s="64">
        <f t="shared" si="165"/>
        <v>0</v>
      </c>
      <c r="Q279" s="47">
        <f t="shared" ref="Q279:R279" si="206">SUM(Q280)</f>
        <v>0</v>
      </c>
      <c r="R279" s="47">
        <f t="shared" si="206"/>
        <v>0</v>
      </c>
      <c r="S279" s="64">
        <f t="shared" si="167"/>
        <v>0</v>
      </c>
    </row>
    <row r="280" spans="1:19" ht="25.5" hidden="1" x14ac:dyDescent="0.25">
      <c r="A280" s="14"/>
      <c r="B280" s="15">
        <v>423621</v>
      </c>
      <c r="C280" s="16" t="s">
        <v>219</v>
      </c>
      <c r="D280" s="82"/>
      <c r="E280" s="67"/>
      <c r="F280" s="18"/>
      <c r="G280" s="18"/>
      <c r="H280" s="18"/>
      <c r="I280" s="18"/>
      <c r="J280" s="18"/>
      <c r="K280" s="18"/>
      <c r="L280" s="18"/>
      <c r="M280" s="18"/>
      <c r="N280" s="18"/>
      <c r="O280" s="48"/>
      <c r="P280" s="64">
        <f t="shared" si="165"/>
        <v>0</v>
      </c>
      <c r="Q280" s="48"/>
      <c r="R280" s="48"/>
      <c r="S280" s="64">
        <f t="shared" si="167"/>
        <v>0</v>
      </c>
    </row>
    <row r="281" spans="1:19" hidden="1" x14ac:dyDescent="0.25">
      <c r="A281" s="10"/>
      <c r="B281" s="11">
        <v>423700</v>
      </c>
      <c r="C281" s="12" t="s">
        <v>220</v>
      </c>
      <c r="D281" s="80">
        <f>SUM(D282)</f>
        <v>0</v>
      </c>
      <c r="E281" s="65">
        <f t="shared" ref="E281:O281" si="207">SUM(E282)</f>
        <v>0</v>
      </c>
      <c r="F281" s="13">
        <f t="shared" si="207"/>
        <v>0</v>
      </c>
      <c r="G281" s="13">
        <f t="shared" si="207"/>
        <v>0</v>
      </c>
      <c r="H281" s="13">
        <f t="shared" si="207"/>
        <v>0</v>
      </c>
      <c r="I281" s="13">
        <f t="shared" si="207"/>
        <v>0</v>
      </c>
      <c r="J281" s="13">
        <f t="shared" si="207"/>
        <v>0</v>
      </c>
      <c r="K281" s="13">
        <f t="shared" si="207"/>
        <v>0</v>
      </c>
      <c r="L281" s="13">
        <f t="shared" si="207"/>
        <v>0</v>
      </c>
      <c r="M281" s="13">
        <f t="shared" si="207"/>
        <v>0</v>
      </c>
      <c r="N281" s="13">
        <f t="shared" si="207"/>
        <v>0</v>
      </c>
      <c r="O281" s="46">
        <f t="shared" si="207"/>
        <v>0</v>
      </c>
      <c r="P281" s="64">
        <f t="shared" si="165"/>
        <v>0</v>
      </c>
      <c r="Q281" s="46">
        <f t="shared" ref="Q281:R281" si="208">SUM(Q282)</f>
        <v>0</v>
      </c>
      <c r="R281" s="46">
        <f t="shared" si="208"/>
        <v>0</v>
      </c>
      <c r="S281" s="64">
        <f t="shared" si="167"/>
        <v>0</v>
      </c>
    </row>
    <row r="282" spans="1:19" hidden="1" x14ac:dyDescent="0.25">
      <c r="A282" s="14"/>
      <c r="B282" s="15">
        <v>423710</v>
      </c>
      <c r="C282" s="16" t="s">
        <v>220</v>
      </c>
      <c r="D282" s="81">
        <f>SUM(D283:D284)</f>
        <v>0</v>
      </c>
      <c r="E282" s="66">
        <f t="shared" ref="E282:O282" si="209">SUM(E283:E284)</f>
        <v>0</v>
      </c>
      <c r="F282" s="17">
        <f t="shared" si="209"/>
        <v>0</v>
      </c>
      <c r="G282" s="17">
        <f t="shared" si="209"/>
        <v>0</v>
      </c>
      <c r="H282" s="17">
        <f t="shared" si="209"/>
        <v>0</v>
      </c>
      <c r="I282" s="17">
        <f t="shared" si="209"/>
        <v>0</v>
      </c>
      <c r="J282" s="17">
        <f t="shared" si="209"/>
        <v>0</v>
      </c>
      <c r="K282" s="17">
        <f t="shared" si="209"/>
        <v>0</v>
      </c>
      <c r="L282" s="17">
        <f t="shared" si="209"/>
        <v>0</v>
      </c>
      <c r="M282" s="17">
        <f t="shared" si="209"/>
        <v>0</v>
      </c>
      <c r="N282" s="17">
        <f t="shared" si="209"/>
        <v>0</v>
      </c>
      <c r="O282" s="47">
        <f t="shared" si="209"/>
        <v>0</v>
      </c>
      <c r="P282" s="64">
        <f t="shared" si="165"/>
        <v>0</v>
      </c>
      <c r="Q282" s="47">
        <f t="shared" ref="Q282:R282" si="210">SUM(Q283:Q284)</f>
        <v>0</v>
      </c>
      <c r="R282" s="47">
        <f t="shared" si="210"/>
        <v>0</v>
      </c>
      <c r="S282" s="64">
        <f t="shared" si="167"/>
        <v>0</v>
      </c>
    </row>
    <row r="283" spans="1:19" hidden="1" x14ac:dyDescent="0.25">
      <c r="A283" s="14"/>
      <c r="B283" s="15">
        <v>423711</v>
      </c>
      <c r="C283" s="16" t="s">
        <v>474</v>
      </c>
      <c r="D283" s="82"/>
      <c r="E283" s="67"/>
      <c r="F283" s="18"/>
      <c r="G283" s="18"/>
      <c r="H283" s="18"/>
      <c r="I283" s="18"/>
      <c r="J283" s="18"/>
      <c r="K283" s="18"/>
      <c r="L283" s="18"/>
      <c r="M283" s="18"/>
      <c r="N283" s="18"/>
      <c r="O283" s="48"/>
      <c r="P283" s="64">
        <f t="shared" si="165"/>
        <v>0</v>
      </c>
      <c r="Q283" s="48"/>
      <c r="R283" s="48"/>
      <c r="S283" s="64">
        <f t="shared" si="167"/>
        <v>0</v>
      </c>
    </row>
    <row r="284" spans="1:19" ht="65.25" hidden="1" customHeight="1" x14ac:dyDescent="0.25">
      <c r="A284" s="14"/>
      <c r="B284" s="15">
        <v>423712</v>
      </c>
      <c r="C284" s="16" t="s">
        <v>563</v>
      </c>
      <c r="D284" s="82"/>
      <c r="E284" s="67"/>
      <c r="F284" s="18"/>
      <c r="G284" s="18"/>
      <c r="H284" s="18"/>
      <c r="I284" s="18"/>
      <c r="J284" s="18"/>
      <c r="K284" s="18"/>
      <c r="L284" s="18"/>
      <c r="M284" s="18"/>
      <c r="N284" s="18"/>
      <c r="O284" s="48"/>
      <c r="P284" s="64">
        <f t="shared" si="165"/>
        <v>0</v>
      </c>
      <c r="Q284" s="48"/>
      <c r="R284" s="48"/>
      <c r="S284" s="64">
        <f t="shared" si="167"/>
        <v>0</v>
      </c>
    </row>
    <row r="285" spans="1:19" hidden="1" x14ac:dyDescent="0.25">
      <c r="A285" s="10"/>
      <c r="B285" s="11">
        <v>423900</v>
      </c>
      <c r="C285" s="12" t="s">
        <v>221</v>
      </c>
      <c r="D285" s="80">
        <f>SUM(D286)</f>
        <v>0</v>
      </c>
      <c r="E285" s="65">
        <f t="shared" ref="E285:O286" si="211">SUM(E286)</f>
        <v>0</v>
      </c>
      <c r="F285" s="13">
        <f t="shared" si="211"/>
        <v>0</v>
      </c>
      <c r="G285" s="13">
        <f t="shared" si="211"/>
        <v>0</v>
      </c>
      <c r="H285" s="13">
        <f t="shared" si="211"/>
        <v>0</v>
      </c>
      <c r="I285" s="13">
        <f t="shared" si="211"/>
        <v>0</v>
      </c>
      <c r="J285" s="13">
        <f t="shared" si="211"/>
        <v>0</v>
      </c>
      <c r="K285" s="13">
        <f t="shared" si="211"/>
        <v>0</v>
      </c>
      <c r="L285" s="13">
        <f t="shared" si="211"/>
        <v>0</v>
      </c>
      <c r="M285" s="13">
        <f t="shared" si="211"/>
        <v>0</v>
      </c>
      <c r="N285" s="13">
        <f t="shared" si="211"/>
        <v>0</v>
      </c>
      <c r="O285" s="46">
        <f t="shared" si="211"/>
        <v>0</v>
      </c>
      <c r="P285" s="64">
        <f t="shared" si="165"/>
        <v>0</v>
      </c>
      <c r="Q285" s="46">
        <f t="shared" ref="Q285:R286" si="212">SUM(Q286)</f>
        <v>0</v>
      </c>
      <c r="R285" s="46">
        <f t="shared" si="212"/>
        <v>0</v>
      </c>
      <c r="S285" s="64">
        <f t="shared" si="167"/>
        <v>0</v>
      </c>
    </row>
    <row r="286" spans="1:19" hidden="1" x14ac:dyDescent="0.25">
      <c r="A286" s="14"/>
      <c r="B286" s="15">
        <v>423910</v>
      </c>
      <c r="C286" s="16" t="s">
        <v>221</v>
      </c>
      <c r="D286" s="81">
        <f>SUM(D287)</f>
        <v>0</v>
      </c>
      <c r="E286" s="66">
        <f t="shared" si="211"/>
        <v>0</v>
      </c>
      <c r="F286" s="17">
        <f t="shared" si="211"/>
        <v>0</v>
      </c>
      <c r="G286" s="17">
        <f t="shared" si="211"/>
        <v>0</v>
      </c>
      <c r="H286" s="17">
        <f t="shared" si="211"/>
        <v>0</v>
      </c>
      <c r="I286" s="17">
        <f t="shared" si="211"/>
        <v>0</v>
      </c>
      <c r="J286" s="17">
        <f t="shared" si="211"/>
        <v>0</v>
      </c>
      <c r="K286" s="17">
        <f t="shared" si="211"/>
        <v>0</v>
      </c>
      <c r="L286" s="17">
        <f t="shared" si="211"/>
        <v>0</v>
      </c>
      <c r="M286" s="17">
        <f t="shared" si="211"/>
        <v>0</v>
      </c>
      <c r="N286" s="17">
        <f t="shared" si="211"/>
        <v>0</v>
      </c>
      <c r="O286" s="47">
        <f t="shared" si="211"/>
        <v>0</v>
      </c>
      <c r="P286" s="64">
        <f t="shared" si="165"/>
        <v>0</v>
      </c>
      <c r="Q286" s="47">
        <f t="shared" si="212"/>
        <v>0</v>
      </c>
      <c r="R286" s="47">
        <f t="shared" si="212"/>
        <v>0</v>
      </c>
      <c r="S286" s="64">
        <f t="shared" si="167"/>
        <v>0</v>
      </c>
    </row>
    <row r="287" spans="1:19" ht="141" hidden="1" customHeight="1" x14ac:dyDescent="0.25">
      <c r="A287" s="14"/>
      <c r="B287" s="15">
        <v>423911</v>
      </c>
      <c r="C287" s="16" t="s">
        <v>652</v>
      </c>
      <c r="D287" s="82"/>
      <c r="E287" s="67"/>
      <c r="F287" s="18"/>
      <c r="G287" s="18"/>
      <c r="H287" s="18"/>
      <c r="I287" s="18"/>
      <c r="J287" s="18"/>
      <c r="K287" s="18"/>
      <c r="L287" s="18"/>
      <c r="M287" s="18"/>
      <c r="N287" s="18"/>
      <c r="O287" s="48"/>
      <c r="P287" s="64">
        <f t="shared" si="165"/>
        <v>0</v>
      </c>
      <c r="Q287" s="48"/>
      <c r="R287" s="48"/>
      <c r="S287" s="64">
        <f t="shared" si="167"/>
        <v>0</v>
      </c>
    </row>
    <row r="288" spans="1:19" hidden="1" x14ac:dyDescent="0.25">
      <c r="A288" s="10"/>
      <c r="B288" s="11">
        <v>424000</v>
      </c>
      <c r="C288" s="20" t="s">
        <v>222</v>
      </c>
      <c r="D288" s="80">
        <f>SUM(D289+D307+D310+D315+D300+D295)</f>
        <v>0</v>
      </c>
      <c r="E288" s="65">
        <f t="shared" ref="E288:O288" si="213">SUM(E289+E307+E310+E315+E300+E295)</f>
        <v>0</v>
      </c>
      <c r="F288" s="13">
        <f t="shared" si="213"/>
        <v>0</v>
      </c>
      <c r="G288" s="13">
        <f t="shared" si="213"/>
        <v>0</v>
      </c>
      <c r="H288" s="13">
        <f t="shared" si="213"/>
        <v>0</v>
      </c>
      <c r="I288" s="13">
        <f t="shared" si="213"/>
        <v>0</v>
      </c>
      <c r="J288" s="13">
        <f t="shared" si="213"/>
        <v>0</v>
      </c>
      <c r="K288" s="13">
        <f t="shared" si="213"/>
        <v>0</v>
      </c>
      <c r="L288" s="13">
        <f t="shared" si="213"/>
        <v>0</v>
      </c>
      <c r="M288" s="13">
        <f t="shared" si="213"/>
        <v>0</v>
      </c>
      <c r="N288" s="13">
        <f t="shared" si="213"/>
        <v>0</v>
      </c>
      <c r="O288" s="46">
        <f t="shared" si="213"/>
        <v>0</v>
      </c>
      <c r="P288" s="64">
        <f t="shared" si="165"/>
        <v>0</v>
      </c>
      <c r="Q288" s="46">
        <f t="shared" ref="Q288:R288" si="214">SUM(Q289+Q307+Q310+Q315+Q300+Q295)</f>
        <v>0</v>
      </c>
      <c r="R288" s="46">
        <f t="shared" si="214"/>
        <v>0</v>
      </c>
      <c r="S288" s="64">
        <f t="shared" si="167"/>
        <v>0</v>
      </c>
    </row>
    <row r="289" spans="1:19" hidden="1" x14ac:dyDescent="0.25">
      <c r="A289" s="10"/>
      <c r="B289" s="11">
        <v>424100</v>
      </c>
      <c r="C289" s="12" t="s">
        <v>223</v>
      </c>
      <c r="D289" s="80">
        <f>SUM(D290)</f>
        <v>0</v>
      </c>
      <c r="E289" s="65">
        <f t="shared" ref="E289:O289" si="215">SUM(E290)</f>
        <v>0</v>
      </c>
      <c r="F289" s="13">
        <f t="shared" si="215"/>
        <v>0</v>
      </c>
      <c r="G289" s="13">
        <f t="shared" si="215"/>
        <v>0</v>
      </c>
      <c r="H289" s="13">
        <f t="shared" si="215"/>
        <v>0</v>
      </c>
      <c r="I289" s="13">
        <f t="shared" si="215"/>
        <v>0</v>
      </c>
      <c r="J289" s="13">
        <f t="shared" si="215"/>
        <v>0</v>
      </c>
      <c r="K289" s="13">
        <f t="shared" si="215"/>
        <v>0</v>
      </c>
      <c r="L289" s="13">
        <f t="shared" si="215"/>
        <v>0</v>
      </c>
      <c r="M289" s="13">
        <f t="shared" si="215"/>
        <v>0</v>
      </c>
      <c r="N289" s="13">
        <f t="shared" si="215"/>
        <v>0</v>
      </c>
      <c r="O289" s="46">
        <f t="shared" si="215"/>
        <v>0</v>
      </c>
      <c r="P289" s="64">
        <f t="shared" si="165"/>
        <v>0</v>
      </c>
      <c r="Q289" s="46">
        <f t="shared" ref="Q289:R289" si="216">SUM(Q290)</f>
        <v>0</v>
      </c>
      <c r="R289" s="46">
        <f t="shared" si="216"/>
        <v>0</v>
      </c>
      <c r="S289" s="64">
        <f t="shared" si="167"/>
        <v>0</v>
      </c>
    </row>
    <row r="290" spans="1:19" hidden="1" x14ac:dyDescent="0.25">
      <c r="A290" s="14"/>
      <c r="B290" s="15">
        <v>424110</v>
      </c>
      <c r="C290" s="16" t="s">
        <v>224</v>
      </c>
      <c r="D290" s="81">
        <f>SUM(D291:D294)</f>
        <v>0</v>
      </c>
      <c r="E290" s="66">
        <f t="shared" ref="E290:O290" si="217">SUM(E291:E294)</f>
        <v>0</v>
      </c>
      <c r="F290" s="17">
        <f t="shared" si="217"/>
        <v>0</v>
      </c>
      <c r="G290" s="17">
        <f t="shared" si="217"/>
        <v>0</v>
      </c>
      <c r="H290" s="17">
        <f t="shared" si="217"/>
        <v>0</v>
      </c>
      <c r="I290" s="17">
        <f t="shared" si="217"/>
        <v>0</v>
      </c>
      <c r="J290" s="17">
        <f t="shared" si="217"/>
        <v>0</v>
      </c>
      <c r="K290" s="17">
        <f t="shared" si="217"/>
        <v>0</v>
      </c>
      <c r="L290" s="17">
        <f t="shared" si="217"/>
        <v>0</v>
      </c>
      <c r="M290" s="17">
        <f t="shared" si="217"/>
        <v>0</v>
      </c>
      <c r="N290" s="17">
        <f t="shared" si="217"/>
        <v>0</v>
      </c>
      <c r="O290" s="47">
        <f t="shared" si="217"/>
        <v>0</v>
      </c>
      <c r="P290" s="64">
        <f t="shared" si="165"/>
        <v>0</v>
      </c>
      <c r="Q290" s="47">
        <f t="shared" ref="Q290:R290" si="218">SUM(Q291:Q294)</f>
        <v>0</v>
      </c>
      <c r="R290" s="47">
        <f t="shared" si="218"/>
        <v>0</v>
      </c>
      <c r="S290" s="64">
        <f t="shared" si="167"/>
        <v>0</v>
      </c>
    </row>
    <row r="291" spans="1:19" ht="25.5" hidden="1" x14ac:dyDescent="0.25">
      <c r="A291" s="14"/>
      <c r="B291" s="15">
        <v>424111</v>
      </c>
      <c r="C291" s="16" t="s">
        <v>566</v>
      </c>
      <c r="D291" s="82"/>
      <c r="E291" s="67"/>
      <c r="F291" s="18"/>
      <c r="G291" s="18"/>
      <c r="H291" s="18"/>
      <c r="I291" s="18"/>
      <c r="J291" s="18"/>
      <c r="K291" s="18"/>
      <c r="L291" s="18"/>
      <c r="M291" s="18"/>
      <c r="N291" s="18"/>
      <c r="O291" s="48"/>
      <c r="P291" s="64">
        <f t="shared" si="165"/>
        <v>0</v>
      </c>
      <c r="Q291" s="48"/>
      <c r="R291" s="48"/>
      <c r="S291" s="64">
        <f t="shared" si="167"/>
        <v>0</v>
      </c>
    </row>
    <row r="292" spans="1:19" ht="90.75" hidden="1" customHeight="1" x14ac:dyDescent="0.25">
      <c r="A292" s="14"/>
      <c r="B292" s="15">
        <v>424112</v>
      </c>
      <c r="C292" s="16" t="s">
        <v>225</v>
      </c>
      <c r="D292" s="82"/>
      <c r="E292" s="67"/>
      <c r="F292" s="18"/>
      <c r="G292" s="18"/>
      <c r="H292" s="18"/>
      <c r="I292" s="18"/>
      <c r="J292" s="18"/>
      <c r="K292" s="18"/>
      <c r="L292" s="18"/>
      <c r="M292" s="18"/>
      <c r="N292" s="18"/>
      <c r="O292" s="48"/>
      <c r="P292" s="64">
        <f t="shared" si="165"/>
        <v>0</v>
      </c>
      <c r="Q292" s="48"/>
      <c r="R292" s="48"/>
      <c r="S292" s="64">
        <f t="shared" si="167"/>
        <v>0</v>
      </c>
    </row>
    <row r="293" spans="1:19" ht="33" hidden="1" customHeight="1" x14ac:dyDescent="0.25">
      <c r="A293" s="14"/>
      <c r="B293" s="15">
        <v>424113</v>
      </c>
      <c r="C293" s="16" t="s">
        <v>564</v>
      </c>
      <c r="D293" s="82"/>
      <c r="E293" s="67"/>
      <c r="F293" s="18"/>
      <c r="G293" s="18"/>
      <c r="H293" s="18"/>
      <c r="I293" s="18"/>
      <c r="J293" s="18"/>
      <c r="K293" s="18"/>
      <c r="L293" s="18"/>
      <c r="M293" s="18"/>
      <c r="N293" s="18"/>
      <c r="O293" s="48"/>
      <c r="P293" s="64">
        <f t="shared" si="165"/>
        <v>0</v>
      </c>
      <c r="Q293" s="48"/>
      <c r="R293" s="48"/>
      <c r="S293" s="64">
        <f t="shared" si="167"/>
        <v>0</v>
      </c>
    </row>
    <row r="294" spans="1:19" ht="52.5" hidden="1" customHeight="1" x14ac:dyDescent="0.25">
      <c r="A294" s="14"/>
      <c r="B294" s="15">
        <v>424119</v>
      </c>
      <c r="C294" s="16" t="s">
        <v>567</v>
      </c>
      <c r="D294" s="82"/>
      <c r="E294" s="67"/>
      <c r="F294" s="18"/>
      <c r="G294" s="18"/>
      <c r="H294" s="18"/>
      <c r="I294" s="18"/>
      <c r="J294" s="18"/>
      <c r="K294" s="18"/>
      <c r="L294" s="18"/>
      <c r="M294" s="18"/>
      <c r="N294" s="18"/>
      <c r="O294" s="48"/>
      <c r="P294" s="64">
        <f t="shared" si="165"/>
        <v>0</v>
      </c>
      <c r="Q294" s="48"/>
      <c r="R294" s="48"/>
      <c r="S294" s="64">
        <f t="shared" si="167"/>
        <v>0</v>
      </c>
    </row>
    <row r="295" spans="1:19" ht="25.5" hidden="1" x14ac:dyDescent="0.25">
      <c r="A295" s="14"/>
      <c r="B295" s="11">
        <v>424200</v>
      </c>
      <c r="C295" s="12" t="s">
        <v>226</v>
      </c>
      <c r="D295" s="85">
        <f>SUM(D296+D298)</f>
        <v>0</v>
      </c>
      <c r="E295" s="70">
        <f t="shared" ref="E295:O295" si="219">SUM(E296+E298)</f>
        <v>0</v>
      </c>
      <c r="F295" s="24">
        <f t="shared" si="219"/>
        <v>0</v>
      </c>
      <c r="G295" s="24">
        <f t="shared" si="219"/>
        <v>0</v>
      </c>
      <c r="H295" s="24">
        <f t="shared" si="219"/>
        <v>0</v>
      </c>
      <c r="I295" s="24">
        <f t="shared" si="219"/>
        <v>0</v>
      </c>
      <c r="J295" s="24">
        <f t="shared" si="219"/>
        <v>0</v>
      </c>
      <c r="K295" s="24">
        <f t="shared" si="219"/>
        <v>0</v>
      </c>
      <c r="L295" s="24">
        <f t="shared" si="219"/>
        <v>0</v>
      </c>
      <c r="M295" s="24">
        <f t="shared" si="219"/>
        <v>0</v>
      </c>
      <c r="N295" s="24">
        <f t="shared" si="219"/>
        <v>0</v>
      </c>
      <c r="O295" s="52">
        <f t="shared" si="219"/>
        <v>0</v>
      </c>
      <c r="P295" s="64">
        <f t="shared" si="165"/>
        <v>0</v>
      </c>
      <c r="Q295" s="52">
        <f t="shared" ref="Q295:R295" si="220">SUM(Q296+Q298)</f>
        <v>0</v>
      </c>
      <c r="R295" s="52">
        <f t="shared" si="220"/>
        <v>0</v>
      </c>
      <c r="S295" s="64">
        <f t="shared" si="167"/>
        <v>0</v>
      </c>
    </row>
    <row r="296" spans="1:19" hidden="1" x14ac:dyDescent="0.25">
      <c r="A296" s="14"/>
      <c r="B296" s="15">
        <v>424220</v>
      </c>
      <c r="C296" s="16" t="s">
        <v>227</v>
      </c>
      <c r="D296" s="83">
        <f>SUM(D297)</f>
        <v>0</v>
      </c>
      <c r="E296" s="68">
        <f t="shared" ref="E296:O296" si="221">SUM(E297)</f>
        <v>0</v>
      </c>
      <c r="F296" s="19">
        <f t="shared" si="221"/>
        <v>0</v>
      </c>
      <c r="G296" s="19">
        <f t="shared" si="221"/>
        <v>0</v>
      </c>
      <c r="H296" s="19">
        <f t="shared" si="221"/>
        <v>0</v>
      </c>
      <c r="I296" s="19">
        <f t="shared" si="221"/>
        <v>0</v>
      </c>
      <c r="J296" s="19">
        <f t="shared" si="221"/>
        <v>0</v>
      </c>
      <c r="K296" s="19">
        <f t="shared" si="221"/>
        <v>0</v>
      </c>
      <c r="L296" s="19">
        <f t="shared" si="221"/>
        <v>0</v>
      </c>
      <c r="M296" s="19">
        <f t="shared" si="221"/>
        <v>0</v>
      </c>
      <c r="N296" s="19">
        <f t="shared" si="221"/>
        <v>0</v>
      </c>
      <c r="O296" s="49">
        <f t="shared" si="221"/>
        <v>0</v>
      </c>
      <c r="P296" s="64">
        <f t="shared" ref="P296:P365" si="222">SUM(E296:O296)</f>
        <v>0</v>
      </c>
      <c r="Q296" s="49">
        <f t="shared" ref="Q296:R296" si="223">SUM(Q297)</f>
        <v>0</v>
      </c>
      <c r="R296" s="49">
        <f t="shared" si="223"/>
        <v>0</v>
      </c>
      <c r="S296" s="64">
        <f t="shared" ref="S296:S365" si="224">SUM(P296:R296)</f>
        <v>0</v>
      </c>
    </row>
    <row r="297" spans="1:19" ht="75" hidden="1" customHeight="1" x14ac:dyDescent="0.25">
      <c r="A297" s="14"/>
      <c r="B297" s="15">
        <v>424221</v>
      </c>
      <c r="C297" s="16" t="s">
        <v>656</v>
      </c>
      <c r="D297" s="82"/>
      <c r="E297" s="67"/>
      <c r="F297" s="18"/>
      <c r="G297" s="18"/>
      <c r="H297" s="18"/>
      <c r="I297" s="18"/>
      <c r="J297" s="18"/>
      <c r="K297" s="18"/>
      <c r="L297" s="18"/>
      <c r="M297" s="18"/>
      <c r="N297" s="18"/>
      <c r="O297" s="48"/>
      <c r="P297" s="64">
        <f t="shared" si="222"/>
        <v>0</v>
      </c>
      <c r="Q297" s="48"/>
      <c r="R297" s="48"/>
      <c r="S297" s="64">
        <f t="shared" si="224"/>
        <v>0</v>
      </c>
    </row>
    <row r="298" spans="1:19" hidden="1" x14ac:dyDescent="0.25">
      <c r="A298" s="14"/>
      <c r="B298" s="15">
        <v>424230</v>
      </c>
      <c r="C298" s="16" t="s">
        <v>228</v>
      </c>
      <c r="D298" s="83">
        <f>SUM(D299)</f>
        <v>0</v>
      </c>
      <c r="E298" s="68">
        <f t="shared" ref="E298:O298" si="225">SUM(E299)</f>
        <v>0</v>
      </c>
      <c r="F298" s="19">
        <f t="shared" si="225"/>
        <v>0</v>
      </c>
      <c r="G298" s="19">
        <f t="shared" si="225"/>
        <v>0</v>
      </c>
      <c r="H298" s="19">
        <f t="shared" si="225"/>
        <v>0</v>
      </c>
      <c r="I298" s="19">
        <f t="shared" si="225"/>
        <v>0</v>
      </c>
      <c r="J298" s="19">
        <f t="shared" si="225"/>
        <v>0</v>
      </c>
      <c r="K298" s="19">
        <f t="shared" si="225"/>
        <v>0</v>
      </c>
      <c r="L298" s="19">
        <f t="shared" si="225"/>
        <v>0</v>
      </c>
      <c r="M298" s="19">
        <f t="shared" si="225"/>
        <v>0</v>
      </c>
      <c r="N298" s="19">
        <f t="shared" si="225"/>
        <v>0</v>
      </c>
      <c r="O298" s="49">
        <f t="shared" si="225"/>
        <v>0</v>
      </c>
      <c r="P298" s="64">
        <f t="shared" si="222"/>
        <v>0</v>
      </c>
      <c r="Q298" s="49">
        <f t="shared" ref="Q298:R298" si="226">SUM(Q299)</f>
        <v>0</v>
      </c>
      <c r="R298" s="49">
        <f t="shared" si="226"/>
        <v>0</v>
      </c>
      <c r="S298" s="64">
        <f t="shared" si="224"/>
        <v>0</v>
      </c>
    </row>
    <row r="299" spans="1:19" hidden="1" x14ac:dyDescent="0.25">
      <c r="A299" s="14"/>
      <c r="B299" s="15">
        <v>424231</v>
      </c>
      <c r="C299" s="16" t="s">
        <v>228</v>
      </c>
      <c r="D299" s="82"/>
      <c r="E299" s="67"/>
      <c r="F299" s="18"/>
      <c r="G299" s="18"/>
      <c r="H299" s="18"/>
      <c r="I299" s="18"/>
      <c r="J299" s="18"/>
      <c r="K299" s="18"/>
      <c r="L299" s="18"/>
      <c r="M299" s="18"/>
      <c r="N299" s="18"/>
      <c r="O299" s="48"/>
      <c r="P299" s="64">
        <f t="shared" si="222"/>
        <v>0</v>
      </c>
      <c r="Q299" s="48"/>
      <c r="R299" s="48"/>
      <c r="S299" s="64">
        <f t="shared" si="224"/>
        <v>0</v>
      </c>
    </row>
    <row r="300" spans="1:19" hidden="1" x14ac:dyDescent="0.25">
      <c r="A300" s="10"/>
      <c r="B300" s="11">
        <v>424300</v>
      </c>
      <c r="C300" s="12" t="s">
        <v>229</v>
      </c>
      <c r="D300" s="80">
        <f>SUM(D301,D303+D305)</f>
        <v>0</v>
      </c>
      <c r="E300" s="65">
        <f t="shared" ref="E300:O300" si="227">SUM(E301,E303+E305)</f>
        <v>0</v>
      </c>
      <c r="F300" s="13">
        <f t="shared" si="227"/>
        <v>0</v>
      </c>
      <c r="G300" s="13">
        <f t="shared" si="227"/>
        <v>0</v>
      </c>
      <c r="H300" s="13">
        <f t="shared" si="227"/>
        <v>0</v>
      </c>
      <c r="I300" s="13">
        <f t="shared" si="227"/>
        <v>0</v>
      </c>
      <c r="J300" s="13">
        <f t="shared" si="227"/>
        <v>0</v>
      </c>
      <c r="K300" s="13">
        <f t="shared" si="227"/>
        <v>0</v>
      </c>
      <c r="L300" s="13">
        <f t="shared" si="227"/>
        <v>0</v>
      </c>
      <c r="M300" s="13">
        <f t="shared" si="227"/>
        <v>0</v>
      </c>
      <c r="N300" s="13">
        <f t="shared" si="227"/>
        <v>0</v>
      </c>
      <c r="O300" s="46">
        <f t="shared" si="227"/>
        <v>0</v>
      </c>
      <c r="P300" s="64">
        <f t="shared" si="222"/>
        <v>0</v>
      </c>
      <c r="Q300" s="46">
        <f t="shared" ref="Q300:R300" si="228">SUM(Q301,Q303+Q305)</f>
        <v>0</v>
      </c>
      <c r="R300" s="46">
        <f t="shared" si="228"/>
        <v>0</v>
      </c>
      <c r="S300" s="64">
        <f t="shared" si="224"/>
        <v>0</v>
      </c>
    </row>
    <row r="301" spans="1:19" hidden="1" x14ac:dyDescent="0.25">
      <c r="A301" s="14"/>
      <c r="B301" s="15">
        <v>424310</v>
      </c>
      <c r="C301" s="16" t="s">
        <v>230</v>
      </c>
      <c r="D301" s="81">
        <f>SUM(D302)</f>
        <v>0</v>
      </c>
      <c r="E301" s="66">
        <f t="shared" ref="E301:O301" si="229">SUM(E302)</f>
        <v>0</v>
      </c>
      <c r="F301" s="17">
        <f t="shared" si="229"/>
        <v>0</v>
      </c>
      <c r="G301" s="17">
        <f t="shared" si="229"/>
        <v>0</v>
      </c>
      <c r="H301" s="17">
        <f t="shared" si="229"/>
        <v>0</v>
      </c>
      <c r="I301" s="17">
        <f t="shared" si="229"/>
        <v>0</v>
      </c>
      <c r="J301" s="17">
        <f t="shared" si="229"/>
        <v>0</v>
      </c>
      <c r="K301" s="17">
        <f t="shared" si="229"/>
        <v>0</v>
      </c>
      <c r="L301" s="17">
        <f t="shared" si="229"/>
        <v>0</v>
      </c>
      <c r="M301" s="17">
        <f t="shared" si="229"/>
        <v>0</v>
      </c>
      <c r="N301" s="17">
        <f t="shared" si="229"/>
        <v>0</v>
      </c>
      <c r="O301" s="47">
        <f t="shared" si="229"/>
        <v>0</v>
      </c>
      <c r="P301" s="64">
        <f t="shared" si="222"/>
        <v>0</v>
      </c>
      <c r="Q301" s="47">
        <f t="shared" ref="Q301:R301" si="230">SUM(Q302)</f>
        <v>0</v>
      </c>
      <c r="R301" s="47">
        <f t="shared" si="230"/>
        <v>0</v>
      </c>
      <c r="S301" s="64">
        <f t="shared" si="224"/>
        <v>0</v>
      </c>
    </row>
    <row r="302" spans="1:19" ht="26.25" hidden="1" customHeight="1" x14ac:dyDescent="0.25">
      <c r="A302" s="14"/>
      <c r="B302" s="15">
        <v>424311</v>
      </c>
      <c r="C302" s="16" t="s">
        <v>509</v>
      </c>
      <c r="D302" s="82"/>
      <c r="E302" s="67"/>
      <c r="F302" s="18"/>
      <c r="G302" s="18"/>
      <c r="H302" s="18"/>
      <c r="I302" s="18"/>
      <c r="J302" s="18"/>
      <c r="K302" s="18"/>
      <c r="L302" s="18"/>
      <c r="M302" s="18"/>
      <c r="N302" s="18"/>
      <c r="O302" s="48"/>
      <c r="P302" s="64">
        <f t="shared" si="222"/>
        <v>0</v>
      </c>
      <c r="Q302" s="48"/>
      <c r="R302" s="48"/>
      <c r="S302" s="64">
        <f t="shared" si="224"/>
        <v>0</v>
      </c>
    </row>
    <row r="303" spans="1:19" ht="29.25" hidden="1" customHeight="1" x14ac:dyDescent="0.25">
      <c r="A303" s="14"/>
      <c r="B303" s="15">
        <v>424330</v>
      </c>
      <c r="C303" s="16" t="s">
        <v>565</v>
      </c>
      <c r="D303" s="81">
        <f>SUM(D304)</f>
        <v>0</v>
      </c>
      <c r="E303" s="66">
        <f t="shared" ref="E303:O303" si="231">SUM(E304)</f>
        <v>0</v>
      </c>
      <c r="F303" s="17">
        <f t="shared" si="231"/>
        <v>0</v>
      </c>
      <c r="G303" s="17">
        <f t="shared" si="231"/>
        <v>0</v>
      </c>
      <c r="H303" s="17">
        <f t="shared" si="231"/>
        <v>0</v>
      </c>
      <c r="I303" s="17">
        <f t="shared" si="231"/>
        <v>0</v>
      </c>
      <c r="J303" s="17">
        <f t="shared" si="231"/>
        <v>0</v>
      </c>
      <c r="K303" s="17">
        <f t="shared" si="231"/>
        <v>0</v>
      </c>
      <c r="L303" s="17">
        <f t="shared" si="231"/>
        <v>0</v>
      </c>
      <c r="M303" s="17">
        <f t="shared" si="231"/>
        <v>0</v>
      </c>
      <c r="N303" s="17">
        <f t="shared" si="231"/>
        <v>0</v>
      </c>
      <c r="O303" s="47">
        <f t="shared" si="231"/>
        <v>0</v>
      </c>
      <c r="P303" s="64">
        <f t="shared" si="222"/>
        <v>0</v>
      </c>
      <c r="Q303" s="47">
        <f t="shared" ref="Q303:R303" si="232">SUM(Q304)</f>
        <v>0</v>
      </c>
      <c r="R303" s="47">
        <f t="shared" si="232"/>
        <v>0</v>
      </c>
      <c r="S303" s="64">
        <f t="shared" si="224"/>
        <v>0</v>
      </c>
    </row>
    <row r="304" spans="1:19" ht="60.75" hidden="1" customHeight="1" x14ac:dyDescent="0.25">
      <c r="A304" s="14"/>
      <c r="B304" s="15">
        <v>424331</v>
      </c>
      <c r="C304" s="16" t="s">
        <v>568</v>
      </c>
      <c r="D304" s="82"/>
      <c r="E304" s="67"/>
      <c r="F304" s="18"/>
      <c r="G304" s="18"/>
      <c r="H304" s="18"/>
      <c r="I304" s="18"/>
      <c r="J304" s="18"/>
      <c r="K304" s="18"/>
      <c r="L304" s="18"/>
      <c r="M304" s="18"/>
      <c r="N304" s="18"/>
      <c r="O304" s="48"/>
      <c r="P304" s="64">
        <f t="shared" si="222"/>
        <v>0</v>
      </c>
      <c r="Q304" s="48"/>
      <c r="R304" s="48"/>
      <c r="S304" s="64">
        <f t="shared" si="224"/>
        <v>0</v>
      </c>
    </row>
    <row r="305" spans="1:19" hidden="1" x14ac:dyDescent="0.25">
      <c r="A305" s="14"/>
      <c r="B305" s="15">
        <v>424350</v>
      </c>
      <c r="C305" s="16" t="s">
        <v>231</v>
      </c>
      <c r="D305" s="83">
        <f>SUM(D306)</f>
        <v>0</v>
      </c>
      <c r="E305" s="68">
        <f t="shared" ref="E305:O305" si="233">SUM(E306)</f>
        <v>0</v>
      </c>
      <c r="F305" s="19">
        <f t="shared" si="233"/>
        <v>0</v>
      </c>
      <c r="G305" s="19">
        <f t="shared" si="233"/>
        <v>0</v>
      </c>
      <c r="H305" s="19">
        <f t="shared" si="233"/>
        <v>0</v>
      </c>
      <c r="I305" s="19">
        <f t="shared" si="233"/>
        <v>0</v>
      </c>
      <c r="J305" s="19">
        <f t="shared" si="233"/>
        <v>0</v>
      </c>
      <c r="K305" s="19">
        <f t="shared" si="233"/>
        <v>0</v>
      </c>
      <c r="L305" s="19">
        <f t="shared" si="233"/>
        <v>0</v>
      </c>
      <c r="M305" s="19">
        <f t="shared" si="233"/>
        <v>0</v>
      </c>
      <c r="N305" s="19">
        <f t="shared" si="233"/>
        <v>0</v>
      </c>
      <c r="O305" s="49">
        <f t="shared" si="233"/>
        <v>0</v>
      </c>
      <c r="P305" s="64">
        <f t="shared" si="222"/>
        <v>0</v>
      </c>
      <c r="Q305" s="49">
        <f t="shared" ref="Q305:R305" si="234">SUM(Q306)</f>
        <v>0</v>
      </c>
      <c r="R305" s="49">
        <f t="shared" si="234"/>
        <v>0</v>
      </c>
      <c r="S305" s="64">
        <f t="shared" si="224"/>
        <v>0</v>
      </c>
    </row>
    <row r="306" spans="1:19" hidden="1" x14ac:dyDescent="0.25">
      <c r="A306" s="14"/>
      <c r="B306" s="15">
        <v>424351</v>
      </c>
      <c r="C306" s="16" t="s">
        <v>232</v>
      </c>
      <c r="D306" s="82"/>
      <c r="E306" s="67"/>
      <c r="F306" s="18"/>
      <c r="G306" s="18"/>
      <c r="H306" s="18"/>
      <c r="I306" s="18"/>
      <c r="J306" s="18"/>
      <c r="K306" s="18"/>
      <c r="L306" s="18"/>
      <c r="M306" s="18"/>
      <c r="N306" s="18"/>
      <c r="O306" s="48"/>
      <c r="P306" s="64">
        <f t="shared" si="222"/>
        <v>0</v>
      </c>
      <c r="Q306" s="48"/>
      <c r="R306" s="48"/>
      <c r="S306" s="64">
        <f t="shared" si="224"/>
        <v>0</v>
      </c>
    </row>
    <row r="307" spans="1:19" ht="46.5" hidden="1" customHeight="1" x14ac:dyDescent="0.25">
      <c r="A307" s="10"/>
      <c r="B307" s="11">
        <v>424500</v>
      </c>
      <c r="C307" s="12" t="s">
        <v>233</v>
      </c>
      <c r="D307" s="80">
        <f>SUM(D308)</f>
        <v>0</v>
      </c>
      <c r="E307" s="65">
        <f t="shared" ref="E307:O308" si="235">SUM(E308)</f>
        <v>0</v>
      </c>
      <c r="F307" s="13">
        <f t="shared" si="235"/>
        <v>0</v>
      </c>
      <c r="G307" s="13">
        <f t="shared" si="235"/>
        <v>0</v>
      </c>
      <c r="H307" s="13">
        <f t="shared" si="235"/>
        <v>0</v>
      </c>
      <c r="I307" s="13">
        <f t="shared" si="235"/>
        <v>0</v>
      </c>
      <c r="J307" s="13">
        <f t="shared" si="235"/>
        <v>0</v>
      </c>
      <c r="K307" s="13">
        <f t="shared" si="235"/>
        <v>0</v>
      </c>
      <c r="L307" s="13">
        <f t="shared" si="235"/>
        <v>0</v>
      </c>
      <c r="M307" s="13">
        <f t="shared" si="235"/>
        <v>0</v>
      </c>
      <c r="N307" s="13">
        <f t="shared" si="235"/>
        <v>0</v>
      </c>
      <c r="O307" s="46">
        <f t="shared" si="235"/>
        <v>0</v>
      </c>
      <c r="P307" s="64">
        <f t="shared" si="222"/>
        <v>0</v>
      </c>
      <c r="Q307" s="46">
        <f t="shared" ref="Q307:R308" si="236">SUM(Q308)</f>
        <v>0</v>
      </c>
      <c r="R307" s="46">
        <f t="shared" si="236"/>
        <v>0</v>
      </c>
      <c r="S307" s="64">
        <f t="shared" si="224"/>
        <v>0</v>
      </c>
    </row>
    <row r="308" spans="1:19" ht="25.5" hidden="1" x14ac:dyDescent="0.25">
      <c r="A308" s="14"/>
      <c r="B308" s="15">
        <v>424510</v>
      </c>
      <c r="C308" s="16" t="s">
        <v>233</v>
      </c>
      <c r="D308" s="81">
        <f>SUM(D309)</f>
        <v>0</v>
      </c>
      <c r="E308" s="66">
        <f t="shared" si="235"/>
        <v>0</v>
      </c>
      <c r="F308" s="17">
        <f t="shared" si="235"/>
        <v>0</v>
      </c>
      <c r="G308" s="17">
        <f t="shared" si="235"/>
        <v>0</v>
      </c>
      <c r="H308" s="17">
        <f t="shared" si="235"/>
        <v>0</v>
      </c>
      <c r="I308" s="17">
        <f t="shared" si="235"/>
        <v>0</v>
      </c>
      <c r="J308" s="17">
        <f t="shared" si="235"/>
        <v>0</v>
      </c>
      <c r="K308" s="17">
        <f t="shared" si="235"/>
        <v>0</v>
      </c>
      <c r="L308" s="17">
        <f t="shared" si="235"/>
        <v>0</v>
      </c>
      <c r="M308" s="17">
        <f t="shared" si="235"/>
        <v>0</v>
      </c>
      <c r="N308" s="17">
        <f t="shared" si="235"/>
        <v>0</v>
      </c>
      <c r="O308" s="47">
        <f t="shared" si="235"/>
        <v>0</v>
      </c>
      <c r="P308" s="64">
        <f t="shared" si="222"/>
        <v>0</v>
      </c>
      <c r="Q308" s="47">
        <f t="shared" si="236"/>
        <v>0</v>
      </c>
      <c r="R308" s="47">
        <f t="shared" si="236"/>
        <v>0</v>
      </c>
      <c r="S308" s="64">
        <f t="shared" si="224"/>
        <v>0</v>
      </c>
    </row>
    <row r="309" spans="1:19" ht="48.75" hidden="1" customHeight="1" x14ac:dyDescent="0.25">
      <c r="A309" s="14"/>
      <c r="B309" s="15">
        <v>424511</v>
      </c>
      <c r="C309" s="16" t="s">
        <v>569</v>
      </c>
      <c r="D309" s="82"/>
      <c r="E309" s="67"/>
      <c r="F309" s="18"/>
      <c r="G309" s="18"/>
      <c r="H309" s="18"/>
      <c r="I309" s="18"/>
      <c r="J309" s="18"/>
      <c r="K309" s="18"/>
      <c r="L309" s="18"/>
      <c r="M309" s="18"/>
      <c r="N309" s="18"/>
      <c r="O309" s="48"/>
      <c r="P309" s="64">
        <f t="shared" si="222"/>
        <v>0</v>
      </c>
      <c r="Q309" s="48"/>
      <c r="R309" s="48"/>
      <c r="S309" s="64">
        <f t="shared" si="224"/>
        <v>0</v>
      </c>
    </row>
    <row r="310" spans="1:19" ht="25.5" hidden="1" x14ac:dyDescent="0.25">
      <c r="A310" s="10"/>
      <c r="B310" s="11">
        <v>424600</v>
      </c>
      <c r="C310" s="12" t="s">
        <v>234</v>
      </c>
      <c r="D310" s="80">
        <f>SUM(D311,D313)</f>
        <v>0</v>
      </c>
      <c r="E310" s="65">
        <f t="shared" ref="E310:O310" si="237">SUM(E311,E313)</f>
        <v>0</v>
      </c>
      <c r="F310" s="13">
        <f t="shared" si="237"/>
        <v>0</v>
      </c>
      <c r="G310" s="13">
        <f t="shared" si="237"/>
        <v>0</v>
      </c>
      <c r="H310" s="13">
        <f t="shared" si="237"/>
        <v>0</v>
      </c>
      <c r="I310" s="13">
        <f t="shared" si="237"/>
        <v>0</v>
      </c>
      <c r="J310" s="13">
        <f t="shared" si="237"/>
        <v>0</v>
      </c>
      <c r="K310" s="13">
        <f t="shared" si="237"/>
        <v>0</v>
      </c>
      <c r="L310" s="13">
        <f t="shared" si="237"/>
        <v>0</v>
      </c>
      <c r="M310" s="13">
        <f t="shared" si="237"/>
        <v>0</v>
      </c>
      <c r="N310" s="13">
        <f t="shared" si="237"/>
        <v>0</v>
      </c>
      <c r="O310" s="46">
        <f t="shared" si="237"/>
        <v>0</v>
      </c>
      <c r="P310" s="64">
        <f t="shared" si="222"/>
        <v>0</v>
      </c>
      <c r="Q310" s="46">
        <f t="shared" ref="Q310:R310" si="238">SUM(Q311,Q313)</f>
        <v>0</v>
      </c>
      <c r="R310" s="46">
        <f t="shared" si="238"/>
        <v>0</v>
      </c>
      <c r="S310" s="64">
        <f t="shared" si="224"/>
        <v>0</v>
      </c>
    </row>
    <row r="311" spans="1:19" hidden="1" x14ac:dyDescent="0.25">
      <c r="A311" s="14"/>
      <c r="B311" s="15">
        <v>424610</v>
      </c>
      <c r="C311" s="16" t="s">
        <v>235</v>
      </c>
      <c r="D311" s="81">
        <f>SUM(D312)</f>
        <v>0</v>
      </c>
      <c r="E311" s="66">
        <f t="shared" ref="E311:O311" si="239">SUM(E312)</f>
        <v>0</v>
      </c>
      <c r="F311" s="17">
        <f t="shared" si="239"/>
        <v>0</v>
      </c>
      <c r="G311" s="17">
        <f t="shared" si="239"/>
        <v>0</v>
      </c>
      <c r="H311" s="17">
        <f t="shared" si="239"/>
        <v>0</v>
      </c>
      <c r="I311" s="17">
        <f t="shared" si="239"/>
        <v>0</v>
      </c>
      <c r="J311" s="17">
        <f t="shared" si="239"/>
        <v>0</v>
      </c>
      <c r="K311" s="17">
        <f t="shared" si="239"/>
        <v>0</v>
      </c>
      <c r="L311" s="17">
        <f t="shared" si="239"/>
        <v>0</v>
      </c>
      <c r="M311" s="17">
        <f t="shared" si="239"/>
        <v>0</v>
      </c>
      <c r="N311" s="17">
        <f t="shared" si="239"/>
        <v>0</v>
      </c>
      <c r="O311" s="47">
        <f t="shared" si="239"/>
        <v>0</v>
      </c>
      <c r="P311" s="64">
        <f t="shared" si="222"/>
        <v>0</v>
      </c>
      <c r="Q311" s="47">
        <f t="shared" ref="Q311:R311" si="240">SUM(Q312)</f>
        <v>0</v>
      </c>
      <c r="R311" s="47">
        <f t="shared" si="240"/>
        <v>0</v>
      </c>
      <c r="S311" s="64">
        <f t="shared" si="224"/>
        <v>0</v>
      </c>
    </row>
    <row r="312" spans="1:19" ht="41.25" hidden="1" customHeight="1" x14ac:dyDescent="0.25">
      <c r="A312" s="14"/>
      <c r="B312" s="15">
        <v>424611</v>
      </c>
      <c r="C312" s="16" t="s">
        <v>570</v>
      </c>
      <c r="D312" s="82"/>
      <c r="E312" s="67"/>
      <c r="F312" s="18"/>
      <c r="G312" s="18"/>
      <c r="H312" s="18"/>
      <c r="I312" s="18"/>
      <c r="J312" s="18"/>
      <c r="K312" s="18"/>
      <c r="L312" s="18"/>
      <c r="M312" s="18"/>
      <c r="N312" s="18"/>
      <c r="O312" s="48"/>
      <c r="P312" s="64">
        <f t="shared" si="222"/>
        <v>0</v>
      </c>
      <c r="Q312" s="48"/>
      <c r="R312" s="48"/>
      <c r="S312" s="64">
        <f t="shared" si="224"/>
        <v>0</v>
      </c>
    </row>
    <row r="313" spans="1:19" hidden="1" x14ac:dyDescent="0.25">
      <c r="A313" s="14"/>
      <c r="B313" s="15">
        <v>424630</v>
      </c>
      <c r="C313" s="16" t="s">
        <v>236</v>
      </c>
      <c r="D313" s="81">
        <f>SUM(D314)</f>
        <v>0</v>
      </c>
      <c r="E313" s="66">
        <f t="shared" ref="E313:O313" si="241">SUM(E314)</f>
        <v>0</v>
      </c>
      <c r="F313" s="17">
        <f t="shared" si="241"/>
        <v>0</v>
      </c>
      <c r="G313" s="17">
        <f t="shared" si="241"/>
        <v>0</v>
      </c>
      <c r="H313" s="17">
        <f t="shared" si="241"/>
        <v>0</v>
      </c>
      <c r="I313" s="17">
        <f t="shared" si="241"/>
        <v>0</v>
      </c>
      <c r="J313" s="17">
        <f t="shared" si="241"/>
        <v>0</v>
      </c>
      <c r="K313" s="17">
        <f t="shared" si="241"/>
        <v>0</v>
      </c>
      <c r="L313" s="17">
        <f t="shared" si="241"/>
        <v>0</v>
      </c>
      <c r="M313" s="17">
        <f t="shared" si="241"/>
        <v>0</v>
      </c>
      <c r="N313" s="17">
        <f t="shared" si="241"/>
        <v>0</v>
      </c>
      <c r="O313" s="47">
        <f t="shared" si="241"/>
        <v>0</v>
      </c>
      <c r="P313" s="64">
        <f t="shared" si="222"/>
        <v>0</v>
      </c>
      <c r="Q313" s="47">
        <f t="shared" ref="Q313:R313" si="242">SUM(Q314)</f>
        <v>0</v>
      </c>
      <c r="R313" s="47">
        <f t="shared" si="242"/>
        <v>0</v>
      </c>
      <c r="S313" s="64">
        <f t="shared" si="224"/>
        <v>0</v>
      </c>
    </row>
    <row r="314" spans="1:19" ht="27" hidden="1" customHeight="1" x14ac:dyDescent="0.25">
      <c r="A314" s="14"/>
      <c r="B314" s="15">
        <v>424631</v>
      </c>
      <c r="C314" s="16" t="s">
        <v>237</v>
      </c>
      <c r="D314" s="82"/>
      <c r="E314" s="67"/>
      <c r="F314" s="18"/>
      <c r="G314" s="18"/>
      <c r="H314" s="18"/>
      <c r="I314" s="18"/>
      <c r="J314" s="18"/>
      <c r="K314" s="18"/>
      <c r="L314" s="18"/>
      <c r="M314" s="18"/>
      <c r="N314" s="18"/>
      <c r="O314" s="48"/>
      <c r="P314" s="64">
        <f t="shared" si="222"/>
        <v>0</v>
      </c>
      <c r="Q314" s="48"/>
      <c r="R314" s="48"/>
      <c r="S314" s="64">
        <f t="shared" si="224"/>
        <v>0</v>
      </c>
    </row>
    <row r="315" spans="1:19" hidden="1" x14ac:dyDescent="0.25">
      <c r="A315" s="10"/>
      <c r="B315" s="11">
        <v>424900</v>
      </c>
      <c r="C315" s="12" t="s">
        <v>238</v>
      </c>
      <c r="D315" s="80">
        <f>SUM(D316)</f>
        <v>0</v>
      </c>
      <c r="E315" s="65">
        <f t="shared" ref="E315:O316" si="243">SUM(E316)</f>
        <v>0</v>
      </c>
      <c r="F315" s="13">
        <f t="shared" si="243"/>
        <v>0</v>
      </c>
      <c r="G315" s="13">
        <f t="shared" si="243"/>
        <v>0</v>
      </c>
      <c r="H315" s="13">
        <f t="shared" si="243"/>
        <v>0</v>
      </c>
      <c r="I315" s="13">
        <f t="shared" si="243"/>
        <v>0</v>
      </c>
      <c r="J315" s="13">
        <f t="shared" si="243"/>
        <v>0</v>
      </c>
      <c r="K315" s="13">
        <f t="shared" si="243"/>
        <v>0</v>
      </c>
      <c r="L315" s="13">
        <f t="shared" si="243"/>
        <v>0</v>
      </c>
      <c r="M315" s="13">
        <f t="shared" si="243"/>
        <v>0</v>
      </c>
      <c r="N315" s="13">
        <f t="shared" si="243"/>
        <v>0</v>
      </c>
      <c r="O315" s="46">
        <f t="shared" si="243"/>
        <v>0</v>
      </c>
      <c r="P315" s="64">
        <f t="shared" si="222"/>
        <v>0</v>
      </c>
      <c r="Q315" s="46">
        <f t="shared" ref="Q315:R316" si="244">SUM(Q316)</f>
        <v>0</v>
      </c>
      <c r="R315" s="46">
        <f t="shared" si="244"/>
        <v>0</v>
      </c>
      <c r="S315" s="64">
        <f t="shared" si="224"/>
        <v>0</v>
      </c>
    </row>
    <row r="316" spans="1:19" hidden="1" x14ac:dyDescent="0.25">
      <c r="A316" s="14"/>
      <c r="B316" s="15">
        <v>424910</v>
      </c>
      <c r="C316" s="16" t="s">
        <v>238</v>
      </c>
      <c r="D316" s="81">
        <f>SUM(D317)</f>
        <v>0</v>
      </c>
      <c r="E316" s="66">
        <f t="shared" si="243"/>
        <v>0</v>
      </c>
      <c r="F316" s="17">
        <f t="shared" si="243"/>
        <v>0</v>
      </c>
      <c r="G316" s="17">
        <f t="shared" si="243"/>
        <v>0</v>
      </c>
      <c r="H316" s="17">
        <f t="shared" si="243"/>
        <v>0</v>
      </c>
      <c r="I316" s="17">
        <f t="shared" si="243"/>
        <v>0</v>
      </c>
      <c r="J316" s="17">
        <f t="shared" si="243"/>
        <v>0</v>
      </c>
      <c r="K316" s="17">
        <f t="shared" si="243"/>
        <v>0</v>
      </c>
      <c r="L316" s="17">
        <f t="shared" si="243"/>
        <v>0</v>
      </c>
      <c r="M316" s="17">
        <f t="shared" si="243"/>
        <v>0</v>
      </c>
      <c r="N316" s="17">
        <f t="shared" si="243"/>
        <v>0</v>
      </c>
      <c r="O316" s="47">
        <f t="shared" si="243"/>
        <v>0</v>
      </c>
      <c r="P316" s="64">
        <f t="shared" si="222"/>
        <v>0</v>
      </c>
      <c r="Q316" s="47">
        <f t="shared" si="244"/>
        <v>0</v>
      </c>
      <c r="R316" s="47">
        <f t="shared" si="244"/>
        <v>0</v>
      </c>
      <c r="S316" s="64">
        <f t="shared" si="224"/>
        <v>0</v>
      </c>
    </row>
    <row r="317" spans="1:19" ht="164.25" hidden="1" customHeight="1" x14ac:dyDescent="0.25">
      <c r="A317" s="14"/>
      <c r="B317" s="15">
        <v>424911</v>
      </c>
      <c r="C317" s="16" t="s">
        <v>571</v>
      </c>
      <c r="D317" s="82"/>
      <c r="E317" s="67"/>
      <c r="F317" s="18"/>
      <c r="G317" s="18"/>
      <c r="H317" s="18"/>
      <c r="I317" s="18"/>
      <c r="J317" s="18"/>
      <c r="K317" s="18"/>
      <c r="L317" s="18"/>
      <c r="M317" s="18"/>
      <c r="N317" s="18"/>
      <c r="O317" s="48"/>
      <c r="P317" s="64">
        <f t="shared" si="222"/>
        <v>0</v>
      </c>
      <c r="Q317" s="48"/>
      <c r="R317" s="48"/>
      <c r="S317" s="64">
        <f t="shared" si="224"/>
        <v>0</v>
      </c>
    </row>
    <row r="318" spans="1:19" ht="25.5" hidden="1" x14ac:dyDescent="0.25">
      <c r="A318" s="10"/>
      <c r="B318" s="11">
        <v>425000</v>
      </c>
      <c r="C318" s="20" t="s">
        <v>239</v>
      </c>
      <c r="D318" s="80">
        <f>SUM(D319,D332)</f>
        <v>0</v>
      </c>
      <c r="E318" s="65">
        <f t="shared" ref="E318:O318" si="245">SUM(E319,E332)</f>
        <v>0</v>
      </c>
      <c r="F318" s="13">
        <f t="shared" si="245"/>
        <v>0</v>
      </c>
      <c r="G318" s="13">
        <f t="shared" si="245"/>
        <v>0</v>
      </c>
      <c r="H318" s="13">
        <f t="shared" si="245"/>
        <v>0</v>
      </c>
      <c r="I318" s="13">
        <f t="shared" si="245"/>
        <v>0</v>
      </c>
      <c r="J318" s="13">
        <f t="shared" si="245"/>
        <v>0</v>
      </c>
      <c r="K318" s="13">
        <f t="shared" si="245"/>
        <v>0</v>
      </c>
      <c r="L318" s="13">
        <f t="shared" si="245"/>
        <v>0</v>
      </c>
      <c r="M318" s="13">
        <f t="shared" si="245"/>
        <v>0</v>
      </c>
      <c r="N318" s="13">
        <f t="shared" si="245"/>
        <v>0</v>
      </c>
      <c r="O318" s="46">
        <f t="shared" si="245"/>
        <v>0</v>
      </c>
      <c r="P318" s="64">
        <f t="shared" si="222"/>
        <v>0</v>
      </c>
      <c r="Q318" s="46">
        <f t="shared" ref="Q318:R318" si="246">SUM(Q319,Q332)</f>
        <v>0</v>
      </c>
      <c r="R318" s="46">
        <f t="shared" si="246"/>
        <v>0</v>
      </c>
      <c r="S318" s="64">
        <f t="shared" si="224"/>
        <v>0</v>
      </c>
    </row>
    <row r="319" spans="1:19" ht="25.5" hidden="1" x14ac:dyDescent="0.25">
      <c r="A319" s="10"/>
      <c r="B319" s="11">
        <v>425100</v>
      </c>
      <c r="C319" s="12" t="s">
        <v>240</v>
      </c>
      <c r="D319" s="80">
        <f>SUM(D320,D330)</f>
        <v>0</v>
      </c>
      <c r="E319" s="65">
        <f t="shared" ref="E319:O319" si="247">SUM(E320,E330)</f>
        <v>0</v>
      </c>
      <c r="F319" s="13">
        <f t="shared" si="247"/>
        <v>0</v>
      </c>
      <c r="G319" s="13">
        <f t="shared" si="247"/>
        <v>0</v>
      </c>
      <c r="H319" s="13">
        <f t="shared" si="247"/>
        <v>0</v>
      </c>
      <c r="I319" s="13">
        <f t="shared" si="247"/>
        <v>0</v>
      </c>
      <c r="J319" s="13">
        <f t="shared" si="247"/>
        <v>0</v>
      </c>
      <c r="K319" s="13">
        <f t="shared" si="247"/>
        <v>0</v>
      </c>
      <c r="L319" s="13">
        <f t="shared" si="247"/>
        <v>0</v>
      </c>
      <c r="M319" s="13">
        <f t="shared" si="247"/>
        <v>0</v>
      </c>
      <c r="N319" s="13">
        <f t="shared" si="247"/>
        <v>0</v>
      </c>
      <c r="O319" s="46">
        <f t="shared" si="247"/>
        <v>0</v>
      </c>
      <c r="P319" s="64">
        <f t="shared" si="222"/>
        <v>0</v>
      </c>
      <c r="Q319" s="46">
        <f t="shared" ref="Q319:R319" si="248">SUM(Q320,Q330)</f>
        <v>0</v>
      </c>
      <c r="R319" s="46">
        <f t="shared" si="248"/>
        <v>0</v>
      </c>
      <c r="S319" s="64">
        <f t="shared" si="224"/>
        <v>0</v>
      </c>
    </row>
    <row r="320" spans="1:19" ht="25.5" hidden="1" x14ac:dyDescent="0.25">
      <c r="A320" s="14"/>
      <c r="B320" s="15">
        <v>425110</v>
      </c>
      <c r="C320" s="16" t="s">
        <v>241</v>
      </c>
      <c r="D320" s="81">
        <f>SUM(D321:D329)</f>
        <v>0</v>
      </c>
      <c r="E320" s="66">
        <f t="shared" ref="E320:O320" si="249">SUM(E321:E329)</f>
        <v>0</v>
      </c>
      <c r="F320" s="17">
        <f t="shared" si="249"/>
        <v>0</v>
      </c>
      <c r="G320" s="17">
        <f t="shared" si="249"/>
        <v>0</v>
      </c>
      <c r="H320" s="17">
        <f t="shared" si="249"/>
        <v>0</v>
      </c>
      <c r="I320" s="17">
        <f t="shared" si="249"/>
        <v>0</v>
      </c>
      <c r="J320" s="17">
        <f t="shared" si="249"/>
        <v>0</v>
      </c>
      <c r="K320" s="17">
        <f t="shared" si="249"/>
        <v>0</v>
      </c>
      <c r="L320" s="17">
        <f t="shared" si="249"/>
        <v>0</v>
      </c>
      <c r="M320" s="17">
        <f t="shared" si="249"/>
        <v>0</v>
      </c>
      <c r="N320" s="17">
        <f t="shared" si="249"/>
        <v>0</v>
      </c>
      <c r="O320" s="47">
        <f t="shared" si="249"/>
        <v>0</v>
      </c>
      <c r="P320" s="64">
        <f t="shared" si="222"/>
        <v>0</v>
      </c>
      <c r="Q320" s="47">
        <f t="shared" ref="Q320:R320" si="250">SUM(Q321:Q329)</f>
        <v>0</v>
      </c>
      <c r="R320" s="47">
        <f t="shared" si="250"/>
        <v>0</v>
      </c>
      <c r="S320" s="64">
        <f t="shared" si="224"/>
        <v>0</v>
      </c>
    </row>
    <row r="321" spans="1:19" ht="54" hidden="1" customHeight="1" x14ac:dyDescent="0.25">
      <c r="A321" s="14"/>
      <c r="B321" s="15">
        <v>425111</v>
      </c>
      <c r="C321" s="16" t="s">
        <v>242</v>
      </c>
      <c r="D321" s="82"/>
      <c r="E321" s="67"/>
      <c r="F321" s="18"/>
      <c r="G321" s="18"/>
      <c r="H321" s="18"/>
      <c r="I321" s="18"/>
      <c r="J321" s="18"/>
      <c r="K321" s="18"/>
      <c r="L321" s="18"/>
      <c r="M321" s="18"/>
      <c r="N321" s="18"/>
      <c r="O321" s="48"/>
      <c r="P321" s="64">
        <f t="shared" si="222"/>
        <v>0</v>
      </c>
      <c r="Q321" s="48"/>
      <c r="R321" s="48"/>
      <c r="S321" s="64">
        <f t="shared" si="224"/>
        <v>0</v>
      </c>
    </row>
    <row r="322" spans="1:19" ht="38.25" hidden="1" x14ac:dyDescent="0.25">
      <c r="A322" s="14"/>
      <c r="B322" s="15">
        <v>425112</v>
      </c>
      <c r="C322" s="16" t="s">
        <v>243</v>
      </c>
      <c r="D322" s="82"/>
      <c r="E322" s="67"/>
      <c r="F322" s="18"/>
      <c r="G322" s="18"/>
      <c r="H322" s="18"/>
      <c r="I322" s="18"/>
      <c r="J322" s="18"/>
      <c r="K322" s="18"/>
      <c r="L322" s="18"/>
      <c r="M322" s="18"/>
      <c r="N322" s="18"/>
      <c r="O322" s="48"/>
      <c r="P322" s="64">
        <f t="shared" si="222"/>
        <v>0</v>
      </c>
      <c r="Q322" s="48"/>
      <c r="R322" s="48"/>
      <c r="S322" s="64">
        <f t="shared" si="224"/>
        <v>0</v>
      </c>
    </row>
    <row r="323" spans="1:19" ht="25.5" hidden="1" x14ac:dyDescent="0.25">
      <c r="A323" s="14"/>
      <c r="B323" s="15">
        <v>425113</v>
      </c>
      <c r="C323" s="16" t="s">
        <v>244</v>
      </c>
      <c r="D323" s="82"/>
      <c r="E323" s="67"/>
      <c r="F323" s="18"/>
      <c r="G323" s="18"/>
      <c r="H323" s="18"/>
      <c r="I323" s="18"/>
      <c r="J323" s="18"/>
      <c r="K323" s="18"/>
      <c r="L323" s="18"/>
      <c r="M323" s="18"/>
      <c r="N323" s="18"/>
      <c r="O323" s="48"/>
      <c r="P323" s="64">
        <f t="shared" si="222"/>
        <v>0</v>
      </c>
      <c r="Q323" s="48"/>
      <c r="R323" s="48"/>
      <c r="S323" s="64">
        <f t="shared" si="224"/>
        <v>0</v>
      </c>
    </row>
    <row r="324" spans="1:19" ht="46.5" hidden="1" customHeight="1" x14ac:dyDescent="0.25">
      <c r="A324" s="14"/>
      <c r="B324" s="15">
        <v>425114</v>
      </c>
      <c r="C324" s="16" t="s">
        <v>245</v>
      </c>
      <c r="D324" s="82"/>
      <c r="E324" s="67"/>
      <c r="F324" s="18"/>
      <c r="G324" s="18"/>
      <c r="H324" s="18"/>
      <c r="I324" s="18"/>
      <c r="J324" s="18"/>
      <c r="K324" s="18"/>
      <c r="L324" s="18"/>
      <c r="M324" s="18"/>
      <c r="N324" s="18"/>
      <c r="O324" s="48"/>
      <c r="P324" s="64">
        <f t="shared" si="222"/>
        <v>0</v>
      </c>
      <c r="Q324" s="48"/>
      <c r="R324" s="48"/>
      <c r="S324" s="64">
        <f t="shared" si="224"/>
        <v>0</v>
      </c>
    </row>
    <row r="325" spans="1:19" ht="104.25" hidden="1" customHeight="1" x14ac:dyDescent="0.25">
      <c r="A325" s="14"/>
      <c r="B325" s="15">
        <v>425115</v>
      </c>
      <c r="C325" s="16" t="s">
        <v>246</v>
      </c>
      <c r="D325" s="82"/>
      <c r="E325" s="67"/>
      <c r="F325" s="18"/>
      <c r="G325" s="18"/>
      <c r="H325" s="18"/>
      <c r="I325" s="18"/>
      <c r="J325" s="18"/>
      <c r="K325" s="18"/>
      <c r="L325" s="18"/>
      <c r="M325" s="18"/>
      <c r="N325" s="18"/>
      <c r="O325" s="48"/>
      <c r="P325" s="64">
        <f t="shared" si="222"/>
        <v>0</v>
      </c>
      <c r="Q325" s="48"/>
      <c r="R325" s="48"/>
      <c r="S325" s="64">
        <f t="shared" si="224"/>
        <v>0</v>
      </c>
    </row>
    <row r="326" spans="1:19" ht="25.5" hidden="1" x14ac:dyDescent="0.25">
      <c r="A326" s="14"/>
      <c r="B326" s="15">
        <v>425116</v>
      </c>
      <c r="C326" s="16" t="s">
        <v>247</v>
      </c>
      <c r="D326" s="82"/>
      <c r="E326" s="67"/>
      <c r="F326" s="18"/>
      <c r="G326" s="18"/>
      <c r="H326" s="18"/>
      <c r="I326" s="18"/>
      <c r="J326" s="18"/>
      <c r="K326" s="18"/>
      <c r="L326" s="18"/>
      <c r="M326" s="18"/>
      <c r="N326" s="18"/>
      <c r="O326" s="48"/>
      <c r="P326" s="64">
        <f t="shared" si="222"/>
        <v>0</v>
      </c>
      <c r="Q326" s="48"/>
      <c r="R326" s="48"/>
      <c r="S326" s="64">
        <f t="shared" si="224"/>
        <v>0</v>
      </c>
    </row>
    <row r="327" spans="1:19" ht="57" hidden="1" customHeight="1" x14ac:dyDescent="0.25">
      <c r="A327" s="14"/>
      <c r="B327" s="15">
        <v>425117</v>
      </c>
      <c r="C327" s="16" t="s">
        <v>248</v>
      </c>
      <c r="D327" s="82"/>
      <c r="E327" s="67"/>
      <c r="F327" s="18"/>
      <c r="G327" s="18"/>
      <c r="H327" s="18"/>
      <c r="I327" s="18"/>
      <c r="J327" s="18"/>
      <c r="K327" s="18"/>
      <c r="L327" s="18"/>
      <c r="M327" s="18"/>
      <c r="N327" s="18"/>
      <c r="O327" s="48"/>
      <c r="P327" s="64">
        <f t="shared" si="222"/>
        <v>0</v>
      </c>
      <c r="Q327" s="48"/>
      <c r="R327" s="48"/>
      <c r="S327" s="64">
        <f t="shared" si="224"/>
        <v>0</v>
      </c>
    </row>
    <row r="328" spans="1:19" ht="49.5" hidden="1" customHeight="1" x14ac:dyDescent="0.25">
      <c r="A328" s="14"/>
      <c r="B328" s="15">
        <v>425118</v>
      </c>
      <c r="C328" s="16" t="s">
        <v>249</v>
      </c>
      <c r="D328" s="82"/>
      <c r="E328" s="67"/>
      <c r="F328" s="18"/>
      <c r="G328" s="18"/>
      <c r="H328" s="18"/>
      <c r="I328" s="18"/>
      <c r="J328" s="18"/>
      <c r="K328" s="18"/>
      <c r="L328" s="18"/>
      <c r="M328" s="18"/>
      <c r="N328" s="18"/>
      <c r="O328" s="48"/>
      <c r="P328" s="64">
        <f t="shared" si="222"/>
        <v>0</v>
      </c>
      <c r="Q328" s="48"/>
      <c r="R328" s="48"/>
      <c r="S328" s="64">
        <f t="shared" si="224"/>
        <v>0</v>
      </c>
    </row>
    <row r="329" spans="1:19" ht="54.75" hidden="1" customHeight="1" x14ac:dyDescent="0.25">
      <c r="A329" s="14"/>
      <c r="B329" s="15">
        <v>425119</v>
      </c>
      <c r="C329" s="16" t="s">
        <v>657</v>
      </c>
      <c r="D329" s="82"/>
      <c r="E329" s="67"/>
      <c r="F329" s="18"/>
      <c r="G329" s="18"/>
      <c r="H329" s="18"/>
      <c r="I329" s="18"/>
      <c r="J329" s="18"/>
      <c r="K329" s="18"/>
      <c r="L329" s="18"/>
      <c r="M329" s="18"/>
      <c r="N329" s="18"/>
      <c r="O329" s="48"/>
      <c r="P329" s="64">
        <f t="shared" si="222"/>
        <v>0</v>
      </c>
      <c r="Q329" s="48"/>
      <c r="R329" s="48"/>
      <c r="S329" s="64">
        <f t="shared" si="224"/>
        <v>0</v>
      </c>
    </row>
    <row r="330" spans="1:19" ht="25.5" hidden="1" x14ac:dyDescent="0.25">
      <c r="A330" s="14"/>
      <c r="B330" s="22">
        <v>425190</v>
      </c>
      <c r="C330" s="16" t="s">
        <v>250</v>
      </c>
      <c r="D330" s="81">
        <f>SUM(D331)</f>
        <v>0</v>
      </c>
      <c r="E330" s="66">
        <f t="shared" ref="E330:O330" si="251">SUM(E331)</f>
        <v>0</v>
      </c>
      <c r="F330" s="17">
        <f t="shared" si="251"/>
        <v>0</v>
      </c>
      <c r="G330" s="17">
        <f t="shared" si="251"/>
        <v>0</v>
      </c>
      <c r="H330" s="17">
        <f t="shared" si="251"/>
        <v>0</v>
      </c>
      <c r="I330" s="17">
        <f t="shared" si="251"/>
        <v>0</v>
      </c>
      <c r="J330" s="17">
        <f t="shared" si="251"/>
        <v>0</v>
      </c>
      <c r="K330" s="17">
        <f t="shared" si="251"/>
        <v>0</v>
      </c>
      <c r="L330" s="17">
        <f t="shared" si="251"/>
        <v>0</v>
      </c>
      <c r="M330" s="17">
        <f t="shared" si="251"/>
        <v>0</v>
      </c>
      <c r="N330" s="17">
        <f t="shared" si="251"/>
        <v>0</v>
      </c>
      <c r="O330" s="47">
        <f t="shared" si="251"/>
        <v>0</v>
      </c>
      <c r="P330" s="64">
        <f t="shared" si="222"/>
        <v>0</v>
      </c>
      <c r="Q330" s="47">
        <f t="shared" ref="Q330:R330" si="252">SUM(Q331)</f>
        <v>0</v>
      </c>
      <c r="R330" s="47">
        <f t="shared" si="252"/>
        <v>0</v>
      </c>
      <c r="S330" s="64">
        <f t="shared" si="224"/>
        <v>0</v>
      </c>
    </row>
    <row r="331" spans="1:19" ht="91.5" hidden="1" customHeight="1" x14ac:dyDescent="0.25">
      <c r="A331" s="14"/>
      <c r="B331" s="22">
        <v>425191</v>
      </c>
      <c r="C331" s="16" t="s">
        <v>572</v>
      </c>
      <c r="D331" s="82"/>
      <c r="E331" s="67"/>
      <c r="F331" s="18"/>
      <c r="G331" s="18"/>
      <c r="H331" s="18"/>
      <c r="I331" s="18"/>
      <c r="J331" s="18"/>
      <c r="K331" s="18"/>
      <c r="L331" s="18"/>
      <c r="M331" s="18"/>
      <c r="N331" s="18"/>
      <c r="O331" s="48"/>
      <c r="P331" s="64">
        <f t="shared" si="222"/>
        <v>0</v>
      </c>
      <c r="Q331" s="48"/>
      <c r="R331" s="48"/>
      <c r="S331" s="64">
        <f t="shared" si="224"/>
        <v>0</v>
      </c>
    </row>
    <row r="332" spans="1:19" ht="25.5" hidden="1" x14ac:dyDescent="0.25">
      <c r="A332" s="10"/>
      <c r="B332" s="11">
        <v>425200</v>
      </c>
      <c r="C332" s="12" t="s">
        <v>251</v>
      </c>
      <c r="D332" s="80">
        <f>SUM(D333,D338,D351,D355,D347,D349,D357)</f>
        <v>0</v>
      </c>
      <c r="E332" s="110">
        <f>SUM(E333,E338,E351,E355,E347,E349,E357)</f>
        <v>0</v>
      </c>
      <c r="F332" s="13">
        <f t="shared" ref="F332:O332" si="253">SUM(F333,F338,F351,F355,F347,F349,F357)</f>
        <v>0</v>
      </c>
      <c r="G332" s="13">
        <f t="shared" si="253"/>
        <v>0</v>
      </c>
      <c r="H332" s="13">
        <f t="shared" si="253"/>
        <v>0</v>
      </c>
      <c r="I332" s="13">
        <f t="shared" si="253"/>
        <v>0</v>
      </c>
      <c r="J332" s="13">
        <f t="shared" si="253"/>
        <v>0</v>
      </c>
      <c r="K332" s="13">
        <f t="shared" si="253"/>
        <v>0</v>
      </c>
      <c r="L332" s="13">
        <f t="shared" si="253"/>
        <v>0</v>
      </c>
      <c r="M332" s="13">
        <f t="shared" si="253"/>
        <v>0</v>
      </c>
      <c r="N332" s="13">
        <f t="shared" si="253"/>
        <v>0</v>
      </c>
      <c r="O332" s="111">
        <f t="shared" si="253"/>
        <v>0</v>
      </c>
      <c r="P332" s="64">
        <f t="shared" si="222"/>
        <v>0</v>
      </c>
      <c r="Q332" s="13">
        <f t="shared" ref="Q332:R332" si="254">SUM(Q333,Q338,Q351,Q355,Q347,Q349,Q357)</f>
        <v>0</v>
      </c>
      <c r="R332" s="13">
        <f t="shared" si="254"/>
        <v>0</v>
      </c>
      <c r="S332" s="64">
        <f t="shared" si="224"/>
        <v>0</v>
      </c>
    </row>
    <row r="333" spans="1:19" ht="25.5" hidden="1" x14ac:dyDescent="0.25">
      <c r="A333" s="14"/>
      <c r="B333" s="15">
        <v>425210</v>
      </c>
      <c r="C333" s="16" t="s">
        <v>252</v>
      </c>
      <c r="D333" s="81">
        <f>SUM(D334:D337)</f>
        <v>0</v>
      </c>
      <c r="E333" s="108">
        <f t="shared" ref="E333:O333" si="255">SUM(E334:E337)</f>
        <v>0</v>
      </c>
      <c r="F333" s="17">
        <f t="shared" si="255"/>
        <v>0</v>
      </c>
      <c r="G333" s="17">
        <f t="shared" si="255"/>
        <v>0</v>
      </c>
      <c r="H333" s="17">
        <f t="shared" si="255"/>
        <v>0</v>
      </c>
      <c r="I333" s="17">
        <f t="shared" si="255"/>
        <v>0</v>
      </c>
      <c r="J333" s="17">
        <f t="shared" si="255"/>
        <v>0</v>
      </c>
      <c r="K333" s="17">
        <f t="shared" si="255"/>
        <v>0</v>
      </c>
      <c r="L333" s="17">
        <f t="shared" si="255"/>
        <v>0</v>
      </c>
      <c r="M333" s="17">
        <f t="shared" si="255"/>
        <v>0</v>
      </c>
      <c r="N333" s="17">
        <f t="shared" si="255"/>
        <v>0</v>
      </c>
      <c r="O333" s="109">
        <f t="shared" si="255"/>
        <v>0</v>
      </c>
      <c r="P333" s="64">
        <f t="shared" si="222"/>
        <v>0</v>
      </c>
      <c r="Q333" s="17">
        <f t="shared" ref="Q333:R333" si="256">SUM(Q334:Q337)</f>
        <v>0</v>
      </c>
      <c r="R333" s="17">
        <f t="shared" si="256"/>
        <v>0</v>
      </c>
      <c r="S333" s="64">
        <f t="shared" si="224"/>
        <v>0</v>
      </c>
    </row>
    <row r="334" spans="1:19" hidden="1" x14ac:dyDescent="0.25">
      <c r="A334" s="14"/>
      <c r="B334" s="15">
        <v>425211</v>
      </c>
      <c r="C334" s="16" t="s">
        <v>253</v>
      </c>
      <c r="D334" s="82"/>
      <c r="E334" s="67"/>
      <c r="F334" s="18"/>
      <c r="G334" s="18"/>
      <c r="H334" s="18"/>
      <c r="I334" s="18"/>
      <c r="J334" s="18"/>
      <c r="K334" s="18"/>
      <c r="L334" s="18"/>
      <c r="M334" s="18"/>
      <c r="N334" s="18"/>
      <c r="O334" s="48"/>
      <c r="P334" s="64">
        <f t="shared" si="222"/>
        <v>0</v>
      </c>
      <c r="Q334" s="48"/>
      <c r="R334" s="48"/>
      <c r="S334" s="64">
        <f t="shared" si="224"/>
        <v>0</v>
      </c>
    </row>
    <row r="335" spans="1:19" ht="25.5" hidden="1" x14ac:dyDescent="0.25">
      <c r="A335" s="14"/>
      <c r="B335" s="15">
        <v>425212</v>
      </c>
      <c r="C335" s="16" t="s">
        <v>254</v>
      </c>
      <c r="D335" s="82"/>
      <c r="E335" s="67"/>
      <c r="F335" s="18"/>
      <c r="G335" s="18"/>
      <c r="H335" s="18"/>
      <c r="I335" s="18"/>
      <c r="J335" s="18"/>
      <c r="K335" s="18"/>
      <c r="L335" s="18"/>
      <c r="M335" s="18"/>
      <c r="N335" s="18"/>
      <c r="O335" s="48"/>
      <c r="P335" s="64">
        <f t="shared" si="222"/>
        <v>0</v>
      </c>
      <c r="Q335" s="48"/>
      <c r="R335" s="48"/>
      <c r="S335" s="64">
        <f t="shared" si="224"/>
        <v>0</v>
      </c>
    </row>
    <row r="336" spans="1:19" hidden="1" x14ac:dyDescent="0.25">
      <c r="A336" s="14"/>
      <c r="B336" s="15">
        <v>425213</v>
      </c>
      <c r="C336" s="16" t="s">
        <v>255</v>
      </c>
      <c r="D336" s="82"/>
      <c r="E336" s="67"/>
      <c r="F336" s="18"/>
      <c r="G336" s="18"/>
      <c r="H336" s="18"/>
      <c r="I336" s="18"/>
      <c r="J336" s="18"/>
      <c r="K336" s="18"/>
      <c r="L336" s="18"/>
      <c r="M336" s="18"/>
      <c r="N336" s="18"/>
      <c r="O336" s="48"/>
      <c r="P336" s="64">
        <f t="shared" si="222"/>
        <v>0</v>
      </c>
      <c r="Q336" s="48"/>
      <c r="R336" s="48"/>
      <c r="S336" s="64">
        <f t="shared" si="224"/>
        <v>0</v>
      </c>
    </row>
    <row r="337" spans="1:19" ht="46.5" hidden="1" customHeight="1" x14ac:dyDescent="0.25">
      <c r="A337" s="14"/>
      <c r="B337" s="15">
        <v>425219</v>
      </c>
      <c r="C337" s="16" t="s">
        <v>574</v>
      </c>
      <c r="D337" s="82"/>
      <c r="E337" s="67"/>
      <c r="F337" s="18"/>
      <c r="G337" s="18"/>
      <c r="H337" s="18"/>
      <c r="I337" s="18"/>
      <c r="J337" s="18"/>
      <c r="K337" s="18"/>
      <c r="L337" s="18"/>
      <c r="M337" s="18"/>
      <c r="N337" s="18"/>
      <c r="O337" s="48"/>
      <c r="P337" s="64">
        <f t="shared" si="222"/>
        <v>0</v>
      </c>
      <c r="Q337" s="48"/>
      <c r="R337" s="48"/>
      <c r="S337" s="64">
        <f t="shared" si="224"/>
        <v>0</v>
      </c>
    </row>
    <row r="338" spans="1:19" ht="30" hidden="1" customHeight="1" x14ac:dyDescent="0.25">
      <c r="A338" s="14"/>
      <c r="B338" s="15">
        <v>425220</v>
      </c>
      <c r="C338" s="16" t="s">
        <v>256</v>
      </c>
      <c r="D338" s="81">
        <f>SUM(D339:D346)</f>
        <v>0</v>
      </c>
      <c r="E338" s="66">
        <f t="shared" ref="E338:O338" si="257">SUM(E339:E346)</f>
        <v>0</v>
      </c>
      <c r="F338" s="17">
        <f t="shared" si="257"/>
        <v>0</v>
      </c>
      <c r="G338" s="17">
        <f t="shared" si="257"/>
        <v>0</v>
      </c>
      <c r="H338" s="17">
        <f t="shared" si="257"/>
        <v>0</v>
      </c>
      <c r="I338" s="17">
        <f t="shared" si="257"/>
        <v>0</v>
      </c>
      <c r="J338" s="17">
        <f t="shared" si="257"/>
        <v>0</v>
      </c>
      <c r="K338" s="17">
        <f t="shared" si="257"/>
        <v>0</v>
      </c>
      <c r="L338" s="17">
        <f t="shared" si="257"/>
        <v>0</v>
      </c>
      <c r="M338" s="17">
        <f t="shared" si="257"/>
        <v>0</v>
      </c>
      <c r="N338" s="17">
        <f t="shared" si="257"/>
        <v>0</v>
      </c>
      <c r="O338" s="47">
        <f t="shared" si="257"/>
        <v>0</v>
      </c>
      <c r="P338" s="64">
        <f t="shared" si="222"/>
        <v>0</v>
      </c>
      <c r="Q338" s="47">
        <f t="shared" ref="Q338:R338" si="258">SUM(Q339:Q346)</f>
        <v>0</v>
      </c>
      <c r="R338" s="47">
        <f t="shared" si="258"/>
        <v>0</v>
      </c>
      <c r="S338" s="64">
        <f t="shared" si="224"/>
        <v>0</v>
      </c>
    </row>
    <row r="339" spans="1:19" hidden="1" x14ac:dyDescent="0.25">
      <c r="A339" s="14"/>
      <c r="B339" s="15">
        <v>425221</v>
      </c>
      <c r="C339" s="16" t="s">
        <v>257</v>
      </c>
      <c r="D339" s="82"/>
      <c r="E339" s="67"/>
      <c r="F339" s="18"/>
      <c r="G339" s="18"/>
      <c r="H339" s="18"/>
      <c r="I339" s="18"/>
      <c r="J339" s="18"/>
      <c r="K339" s="18"/>
      <c r="L339" s="18"/>
      <c r="M339" s="18"/>
      <c r="N339" s="18"/>
      <c r="O339" s="48"/>
      <c r="P339" s="64">
        <f t="shared" si="222"/>
        <v>0</v>
      </c>
      <c r="Q339" s="48"/>
      <c r="R339" s="48"/>
      <c r="S339" s="64">
        <f t="shared" si="224"/>
        <v>0</v>
      </c>
    </row>
    <row r="340" spans="1:19" hidden="1" x14ac:dyDescent="0.25">
      <c r="A340" s="14"/>
      <c r="B340" s="15">
        <v>425222</v>
      </c>
      <c r="C340" s="16" t="s">
        <v>258</v>
      </c>
      <c r="D340" s="82"/>
      <c r="E340" s="67"/>
      <c r="F340" s="18"/>
      <c r="G340" s="18"/>
      <c r="H340" s="18"/>
      <c r="I340" s="18"/>
      <c r="J340" s="18"/>
      <c r="K340" s="18"/>
      <c r="L340" s="18"/>
      <c r="M340" s="18"/>
      <c r="N340" s="18"/>
      <c r="O340" s="48"/>
      <c r="P340" s="64">
        <f t="shared" si="222"/>
        <v>0</v>
      </c>
      <c r="Q340" s="48"/>
      <c r="R340" s="48"/>
      <c r="S340" s="64">
        <f t="shared" si="224"/>
        <v>0</v>
      </c>
    </row>
    <row r="341" spans="1:19" hidden="1" x14ac:dyDescent="0.25">
      <c r="A341" s="14"/>
      <c r="B341" s="15">
        <v>425223</v>
      </c>
      <c r="C341" s="16" t="s">
        <v>259</v>
      </c>
      <c r="D341" s="82"/>
      <c r="E341" s="67"/>
      <c r="F341" s="18"/>
      <c r="G341" s="18"/>
      <c r="H341" s="18"/>
      <c r="I341" s="18"/>
      <c r="J341" s="18"/>
      <c r="K341" s="18"/>
      <c r="L341" s="18"/>
      <c r="M341" s="18"/>
      <c r="N341" s="18"/>
      <c r="O341" s="48"/>
      <c r="P341" s="64">
        <f t="shared" si="222"/>
        <v>0</v>
      </c>
      <c r="Q341" s="48"/>
      <c r="R341" s="48"/>
      <c r="S341" s="64">
        <f t="shared" si="224"/>
        <v>0</v>
      </c>
    </row>
    <row r="342" spans="1:19" ht="60.75" hidden="1" customHeight="1" x14ac:dyDescent="0.25">
      <c r="A342" s="14"/>
      <c r="B342" s="15">
        <v>425224</v>
      </c>
      <c r="C342" s="16" t="s">
        <v>573</v>
      </c>
      <c r="D342" s="82"/>
      <c r="E342" s="67"/>
      <c r="F342" s="18"/>
      <c r="G342" s="18"/>
      <c r="H342" s="18"/>
      <c r="I342" s="18"/>
      <c r="J342" s="18"/>
      <c r="K342" s="18"/>
      <c r="L342" s="18"/>
      <c r="M342" s="18"/>
      <c r="N342" s="18"/>
      <c r="O342" s="48"/>
      <c r="P342" s="64">
        <f t="shared" si="222"/>
        <v>0</v>
      </c>
      <c r="Q342" s="48"/>
      <c r="R342" s="48"/>
      <c r="S342" s="64">
        <f t="shared" si="224"/>
        <v>0</v>
      </c>
    </row>
    <row r="343" spans="1:19" ht="59.25" hidden="1" customHeight="1" x14ac:dyDescent="0.25">
      <c r="A343" s="14"/>
      <c r="B343" s="15">
        <v>425225</v>
      </c>
      <c r="C343" s="16" t="s">
        <v>260</v>
      </c>
      <c r="D343" s="82"/>
      <c r="E343" s="67"/>
      <c r="F343" s="18"/>
      <c r="G343" s="18"/>
      <c r="H343" s="18"/>
      <c r="I343" s="18"/>
      <c r="J343" s="18"/>
      <c r="K343" s="18"/>
      <c r="L343" s="18"/>
      <c r="M343" s="18"/>
      <c r="N343" s="18"/>
      <c r="O343" s="48"/>
      <c r="P343" s="64">
        <f t="shared" si="222"/>
        <v>0</v>
      </c>
      <c r="Q343" s="48"/>
      <c r="R343" s="48"/>
      <c r="S343" s="64">
        <f t="shared" si="224"/>
        <v>0</v>
      </c>
    </row>
    <row r="344" spans="1:19" ht="33.75" hidden="1" customHeight="1" x14ac:dyDescent="0.25">
      <c r="A344" s="14"/>
      <c r="B344" s="15">
        <v>425226</v>
      </c>
      <c r="C344" s="16" t="s">
        <v>261</v>
      </c>
      <c r="D344" s="82"/>
      <c r="E344" s="67"/>
      <c r="F344" s="18"/>
      <c r="G344" s="18"/>
      <c r="H344" s="18"/>
      <c r="I344" s="18"/>
      <c r="J344" s="18"/>
      <c r="K344" s="18"/>
      <c r="L344" s="18"/>
      <c r="M344" s="18"/>
      <c r="N344" s="18"/>
      <c r="O344" s="48"/>
      <c r="P344" s="64">
        <f t="shared" si="222"/>
        <v>0</v>
      </c>
      <c r="Q344" s="48"/>
      <c r="R344" s="48"/>
      <c r="S344" s="64">
        <f t="shared" si="224"/>
        <v>0</v>
      </c>
    </row>
    <row r="345" spans="1:19" ht="38.25" hidden="1" x14ac:dyDescent="0.25">
      <c r="A345" s="14"/>
      <c r="B345" s="15">
        <v>425227</v>
      </c>
      <c r="C345" s="16" t="s">
        <v>262</v>
      </c>
      <c r="D345" s="82"/>
      <c r="E345" s="67"/>
      <c r="F345" s="18"/>
      <c r="G345" s="18"/>
      <c r="H345" s="18"/>
      <c r="I345" s="18"/>
      <c r="J345" s="18"/>
      <c r="K345" s="18"/>
      <c r="L345" s="18"/>
      <c r="M345" s="18"/>
      <c r="N345" s="18"/>
      <c r="O345" s="48"/>
      <c r="P345" s="64">
        <f t="shared" si="222"/>
        <v>0</v>
      </c>
      <c r="Q345" s="48"/>
      <c r="R345" s="48"/>
      <c r="S345" s="64">
        <f t="shared" si="224"/>
        <v>0</v>
      </c>
    </row>
    <row r="346" spans="1:19" ht="63" hidden="1" customHeight="1" x14ac:dyDescent="0.25">
      <c r="A346" s="14"/>
      <c r="B346" s="15">
        <v>425229</v>
      </c>
      <c r="C346" s="16" t="s">
        <v>263</v>
      </c>
      <c r="D346" s="82"/>
      <c r="E346" s="67"/>
      <c r="F346" s="18"/>
      <c r="G346" s="18"/>
      <c r="H346" s="18"/>
      <c r="I346" s="18"/>
      <c r="J346" s="18"/>
      <c r="K346" s="18"/>
      <c r="L346" s="18"/>
      <c r="M346" s="18"/>
      <c r="N346" s="18"/>
      <c r="O346" s="48"/>
      <c r="P346" s="64">
        <f t="shared" si="222"/>
        <v>0</v>
      </c>
      <c r="Q346" s="48"/>
      <c r="R346" s="48"/>
      <c r="S346" s="64">
        <f t="shared" si="224"/>
        <v>0</v>
      </c>
    </row>
    <row r="347" spans="1:19" ht="25.5" hidden="1" x14ac:dyDescent="0.25">
      <c r="A347" s="14"/>
      <c r="B347" s="15">
        <v>425230</v>
      </c>
      <c r="C347" s="16" t="s">
        <v>494</v>
      </c>
      <c r="D347" s="83">
        <f>SUM(D348)</f>
        <v>0</v>
      </c>
      <c r="E347" s="102">
        <f t="shared" ref="E347:O347" si="259">SUM(E348)</f>
        <v>0</v>
      </c>
      <c r="F347" s="19">
        <f t="shared" si="259"/>
        <v>0</v>
      </c>
      <c r="G347" s="19">
        <f t="shared" si="259"/>
        <v>0</v>
      </c>
      <c r="H347" s="19">
        <f t="shared" si="259"/>
        <v>0</v>
      </c>
      <c r="I347" s="19">
        <f t="shared" si="259"/>
        <v>0</v>
      </c>
      <c r="J347" s="19">
        <f t="shared" si="259"/>
        <v>0</v>
      </c>
      <c r="K347" s="19">
        <f t="shared" si="259"/>
        <v>0</v>
      </c>
      <c r="L347" s="19">
        <f t="shared" si="259"/>
        <v>0</v>
      </c>
      <c r="M347" s="19">
        <f t="shared" si="259"/>
        <v>0</v>
      </c>
      <c r="N347" s="19">
        <f t="shared" si="259"/>
        <v>0</v>
      </c>
      <c r="O347" s="103">
        <f t="shared" si="259"/>
        <v>0</v>
      </c>
      <c r="P347" s="64">
        <f t="shared" si="222"/>
        <v>0</v>
      </c>
      <c r="Q347" s="19">
        <f t="shared" ref="Q347:R347" si="260">SUM(Q348)</f>
        <v>0</v>
      </c>
      <c r="R347" s="19">
        <f t="shared" si="260"/>
        <v>0</v>
      </c>
      <c r="S347" s="64">
        <f t="shared" si="224"/>
        <v>0</v>
      </c>
    </row>
    <row r="348" spans="1:19" ht="25.5" hidden="1" x14ac:dyDescent="0.25">
      <c r="A348" s="14"/>
      <c r="B348" s="15">
        <v>425231</v>
      </c>
      <c r="C348" s="16" t="s">
        <v>494</v>
      </c>
      <c r="D348" s="104"/>
      <c r="E348" s="105"/>
      <c r="F348" s="106"/>
      <c r="G348" s="106"/>
      <c r="H348" s="106"/>
      <c r="I348" s="106"/>
      <c r="J348" s="106"/>
      <c r="K348" s="106"/>
      <c r="L348" s="106"/>
      <c r="M348" s="106"/>
      <c r="N348" s="106"/>
      <c r="O348" s="107"/>
      <c r="P348" s="64">
        <f t="shared" si="222"/>
        <v>0</v>
      </c>
      <c r="Q348" s="107"/>
      <c r="R348" s="107"/>
      <c r="S348" s="64">
        <f t="shared" si="224"/>
        <v>0</v>
      </c>
    </row>
    <row r="349" spans="1:19" ht="42.75" hidden="1" customHeight="1" x14ac:dyDescent="0.25">
      <c r="A349" s="14"/>
      <c r="B349" s="15">
        <v>425250</v>
      </c>
      <c r="C349" s="16" t="s">
        <v>495</v>
      </c>
      <c r="D349" s="83">
        <f>SUM(D350)</f>
        <v>0</v>
      </c>
      <c r="E349" s="102">
        <f t="shared" ref="E349:O349" si="261">SUM(E350)</f>
        <v>0</v>
      </c>
      <c r="F349" s="19">
        <f t="shared" si="261"/>
        <v>0</v>
      </c>
      <c r="G349" s="19">
        <f t="shared" si="261"/>
        <v>0</v>
      </c>
      <c r="H349" s="19">
        <f t="shared" si="261"/>
        <v>0</v>
      </c>
      <c r="I349" s="19">
        <f t="shared" si="261"/>
        <v>0</v>
      </c>
      <c r="J349" s="19">
        <f t="shared" si="261"/>
        <v>0</v>
      </c>
      <c r="K349" s="19">
        <f t="shared" si="261"/>
        <v>0</v>
      </c>
      <c r="L349" s="19">
        <f t="shared" si="261"/>
        <v>0</v>
      </c>
      <c r="M349" s="19">
        <f t="shared" si="261"/>
        <v>0</v>
      </c>
      <c r="N349" s="19">
        <f t="shared" si="261"/>
        <v>0</v>
      </c>
      <c r="O349" s="103">
        <f t="shared" si="261"/>
        <v>0</v>
      </c>
      <c r="P349" s="64">
        <f t="shared" si="222"/>
        <v>0</v>
      </c>
      <c r="Q349" s="19">
        <f t="shared" ref="Q349:R349" si="262">SUM(Q350)</f>
        <v>0</v>
      </c>
      <c r="R349" s="19">
        <f t="shared" si="262"/>
        <v>0</v>
      </c>
      <c r="S349" s="64">
        <f t="shared" si="224"/>
        <v>0</v>
      </c>
    </row>
    <row r="350" spans="1:19" ht="41.25" hidden="1" customHeight="1" x14ac:dyDescent="0.25">
      <c r="A350" s="14"/>
      <c r="B350" s="15">
        <v>425253</v>
      </c>
      <c r="C350" s="16" t="s">
        <v>495</v>
      </c>
      <c r="D350" s="104"/>
      <c r="E350" s="105"/>
      <c r="F350" s="106"/>
      <c r="G350" s="106"/>
      <c r="H350" s="106"/>
      <c r="I350" s="106"/>
      <c r="J350" s="106"/>
      <c r="K350" s="106"/>
      <c r="L350" s="106"/>
      <c r="M350" s="106"/>
      <c r="N350" s="106"/>
      <c r="O350" s="107"/>
      <c r="P350" s="64">
        <f t="shared" si="222"/>
        <v>0</v>
      </c>
      <c r="Q350" s="107"/>
      <c r="R350" s="107"/>
      <c r="S350" s="64">
        <f t="shared" si="224"/>
        <v>0</v>
      </c>
    </row>
    <row r="351" spans="1:19" ht="38.25" hidden="1" x14ac:dyDescent="0.25">
      <c r="A351" s="14"/>
      <c r="B351" s="15">
        <v>425260</v>
      </c>
      <c r="C351" s="16" t="s">
        <v>264</v>
      </c>
      <c r="D351" s="81">
        <f>SUM(D352:D354)</f>
        <v>0</v>
      </c>
      <c r="E351" s="66">
        <f t="shared" ref="E351:O351" si="263">SUM(E352:E354)</f>
        <v>0</v>
      </c>
      <c r="F351" s="17">
        <f t="shared" si="263"/>
        <v>0</v>
      </c>
      <c r="G351" s="17">
        <f t="shared" si="263"/>
        <v>0</v>
      </c>
      <c r="H351" s="17">
        <f t="shared" si="263"/>
        <v>0</v>
      </c>
      <c r="I351" s="17">
        <f t="shared" si="263"/>
        <v>0</v>
      </c>
      <c r="J351" s="17">
        <f t="shared" si="263"/>
        <v>0</v>
      </c>
      <c r="K351" s="17">
        <f t="shared" si="263"/>
        <v>0</v>
      </c>
      <c r="L351" s="17">
        <f t="shared" si="263"/>
        <v>0</v>
      </c>
      <c r="M351" s="17">
        <f t="shared" si="263"/>
        <v>0</v>
      </c>
      <c r="N351" s="17">
        <f t="shared" si="263"/>
        <v>0</v>
      </c>
      <c r="O351" s="47">
        <f t="shared" si="263"/>
        <v>0</v>
      </c>
      <c r="P351" s="64">
        <f t="shared" si="222"/>
        <v>0</v>
      </c>
      <c r="Q351" s="47">
        <f t="shared" ref="Q351:R351" si="264">SUM(Q352:Q354)</f>
        <v>0</v>
      </c>
      <c r="R351" s="47">
        <f t="shared" si="264"/>
        <v>0</v>
      </c>
      <c r="S351" s="64">
        <f t="shared" si="224"/>
        <v>0</v>
      </c>
    </row>
    <row r="352" spans="1:19" ht="59.25" hidden="1" customHeight="1" x14ac:dyDescent="0.25">
      <c r="A352" s="14"/>
      <c r="B352" s="15">
        <v>425261</v>
      </c>
      <c r="C352" s="16" t="s">
        <v>265</v>
      </c>
      <c r="D352" s="82"/>
      <c r="E352" s="67"/>
      <c r="F352" s="18"/>
      <c r="G352" s="18"/>
      <c r="H352" s="18"/>
      <c r="I352" s="18"/>
      <c r="J352" s="18"/>
      <c r="K352" s="18"/>
      <c r="L352" s="18"/>
      <c r="M352" s="18"/>
      <c r="N352" s="18"/>
      <c r="O352" s="48"/>
      <c r="P352" s="64">
        <f t="shared" si="222"/>
        <v>0</v>
      </c>
      <c r="Q352" s="48"/>
      <c r="R352" s="48"/>
      <c r="S352" s="64">
        <f t="shared" si="224"/>
        <v>0</v>
      </c>
    </row>
    <row r="353" spans="1:19" ht="28.5" hidden="1" customHeight="1" x14ac:dyDescent="0.25">
      <c r="A353" s="14"/>
      <c r="B353" s="15">
        <v>425262</v>
      </c>
      <c r="C353" s="16" t="s">
        <v>266</v>
      </c>
      <c r="D353" s="82"/>
      <c r="E353" s="67"/>
      <c r="F353" s="18"/>
      <c r="G353" s="18"/>
      <c r="H353" s="18"/>
      <c r="I353" s="18"/>
      <c r="J353" s="18"/>
      <c r="K353" s="18"/>
      <c r="L353" s="18"/>
      <c r="M353" s="18"/>
      <c r="N353" s="18"/>
      <c r="O353" s="48"/>
      <c r="P353" s="64">
        <f t="shared" si="222"/>
        <v>0</v>
      </c>
      <c r="Q353" s="48"/>
      <c r="R353" s="48"/>
      <c r="S353" s="64">
        <f t="shared" si="224"/>
        <v>0</v>
      </c>
    </row>
    <row r="354" spans="1:19" ht="32.25" hidden="1" customHeight="1" x14ac:dyDescent="0.25">
      <c r="A354" s="14"/>
      <c r="B354" s="15">
        <v>425263</v>
      </c>
      <c r="C354" s="16" t="s">
        <v>575</v>
      </c>
      <c r="D354" s="82"/>
      <c r="E354" s="67"/>
      <c r="F354" s="18"/>
      <c r="G354" s="18"/>
      <c r="H354" s="18"/>
      <c r="I354" s="18"/>
      <c r="J354" s="18"/>
      <c r="K354" s="18"/>
      <c r="L354" s="18"/>
      <c r="M354" s="18"/>
      <c r="N354" s="18"/>
      <c r="O354" s="48"/>
      <c r="P354" s="64">
        <f t="shared" si="222"/>
        <v>0</v>
      </c>
      <c r="Q354" s="48"/>
      <c r="R354" s="48"/>
      <c r="S354" s="64">
        <f t="shared" si="224"/>
        <v>0</v>
      </c>
    </row>
    <row r="355" spans="1:19" ht="25.5" hidden="1" x14ac:dyDescent="0.25">
      <c r="A355" s="14"/>
      <c r="B355" s="22">
        <v>425280</v>
      </c>
      <c r="C355" s="16" t="s">
        <v>267</v>
      </c>
      <c r="D355" s="81">
        <f>SUM(D356)</f>
        <v>0</v>
      </c>
      <c r="E355" s="66">
        <f t="shared" ref="E355:O355" si="265">SUM(E356)</f>
        <v>0</v>
      </c>
      <c r="F355" s="17">
        <f t="shared" si="265"/>
        <v>0</v>
      </c>
      <c r="G355" s="17">
        <f t="shared" si="265"/>
        <v>0</v>
      </c>
      <c r="H355" s="17">
        <f t="shared" si="265"/>
        <v>0</v>
      </c>
      <c r="I355" s="17">
        <f t="shared" si="265"/>
        <v>0</v>
      </c>
      <c r="J355" s="17">
        <f t="shared" si="265"/>
        <v>0</v>
      </c>
      <c r="K355" s="17">
        <f t="shared" si="265"/>
        <v>0</v>
      </c>
      <c r="L355" s="17">
        <f t="shared" si="265"/>
        <v>0</v>
      </c>
      <c r="M355" s="17">
        <f t="shared" si="265"/>
        <v>0</v>
      </c>
      <c r="N355" s="17">
        <f t="shared" si="265"/>
        <v>0</v>
      </c>
      <c r="O355" s="47">
        <f t="shared" si="265"/>
        <v>0</v>
      </c>
      <c r="P355" s="64">
        <f t="shared" si="222"/>
        <v>0</v>
      </c>
      <c r="Q355" s="47">
        <f t="shared" ref="Q355:R355" si="266">SUM(Q356)</f>
        <v>0</v>
      </c>
      <c r="R355" s="47">
        <f t="shared" si="266"/>
        <v>0</v>
      </c>
      <c r="S355" s="64">
        <f t="shared" si="224"/>
        <v>0</v>
      </c>
    </row>
    <row r="356" spans="1:19" ht="66" hidden="1" customHeight="1" x14ac:dyDescent="0.25">
      <c r="A356" s="14"/>
      <c r="B356" s="22">
        <v>425281</v>
      </c>
      <c r="C356" s="16" t="s">
        <v>576</v>
      </c>
      <c r="D356" s="82"/>
      <c r="E356" s="67"/>
      <c r="F356" s="18"/>
      <c r="G356" s="18"/>
      <c r="H356" s="18"/>
      <c r="I356" s="18"/>
      <c r="J356" s="18"/>
      <c r="K356" s="18"/>
      <c r="L356" s="18"/>
      <c r="M356" s="18"/>
      <c r="N356" s="18"/>
      <c r="O356" s="48"/>
      <c r="P356" s="64">
        <f t="shared" si="222"/>
        <v>0</v>
      </c>
      <c r="Q356" s="48"/>
      <c r="R356" s="48"/>
      <c r="S356" s="64">
        <f t="shared" si="224"/>
        <v>0</v>
      </c>
    </row>
    <row r="357" spans="1:19" ht="38.25" hidden="1" x14ac:dyDescent="0.25">
      <c r="A357" s="14"/>
      <c r="B357" s="22">
        <v>425290</v>
      </c>
      <c r="C357" s="16" t="s">
        <v>628</v>
      </c>
      <c r="D357" s="83">
        <f>SUM(D358)</f>
        <v>0</v>
      </c>
      <c r="E357" s="102">
        <f t="shared" ref="E357:O357" si="267">SUM(E358)</f>
        <v>0</v>
      </c>
      <c r="F357" s="19">
        <f t="shared" si="267"/>
        <v>0</v>
      </c>
      <c r="G357" s="19">
        <f t="shared" si="267"/>
        <v>0</v>
      </c>
      <c r="H357" s="19">
        <f t="shared" si="267"/>
        <v>0</v>
      </c>
      <c r="I357" s="19">
        <f t="shared" si="267"/>
        <v>0</v>
      </c>
      <c r="J357" s="19">
        <f t="shared" si="267"/>
        <v>0</v>
      </c>
      <c r="K357" s="19">
        <f t="shared" si="267"/>
        <v>0</v>
      </c>
      <c r="L357" s="19">
        <f t="shared" si="267"/>
        <v>0</v>
      </c>
      <c r="M357" s="19">
        <f t="shared" si="267"/>
        <v>0</v>
      </c>
      <c r="N357" s="19">
        <f t="shared" si="267"/>
        <v>0</v>
      </c>
      <c r="O357" s="103">
        <f t="shared" si="267"/>
        <v>0</v>
      </c>
      <c r="P357" s="64">
        <f t="shared" si="222"/>
        <v>0</v>
      </c>
      <c r="Q357" s="19">
        <f t="shared" ref="Q357:R357" si="268">SUM(Q358)</f>
        <v>0</v>
      </c>
      <c r="R357" s="19">
        <f t="shared" si="268"/>
        <v>0</v>
      </c>
      <c r="S357" s="64">
        <f t="shared" si="224"/>
        <v>0</v>
      </c>
    </row>
    <row r="358" spans="1:19" ht="63.75" hidden="1" x14ac:dyDescent="0.25">
      <c r="A358" s="14"/>
      <c r="B358" s="22">
        <v>425291</v>
      </c>
      <c r="C358" s="16" t="s">
        <v>629</v>
      </c>
      <c r="D358" s="82"/>
      <c r="E358" s="67"/>
      <c r="F358" s="18"/>
      <c r="G358" s="18"/>
      <c r="H358" s="18"/>
      <c r="I358" s="18"/>
      <c r="J358" s="18"/>
      <c r="K358" s="18"/>
      <c r="L358" s="18"/>
      <c r="M358" s="18"/>
      <c r="N358" s="18"/>
      <c r="O358" s="48"/>
      <c r="P358" s="64">
        <f t="shared" si="222"/>
        <v>0</v>
      </c>
      <c r="Q358" s="48"/>
      <c r="R358" s="48"/>
      <c r="S358" s="64">
        <f t="shared" si="224"/>
        <v>0</v>
      </c>
    </row>
    <row r="359" spans="1:19" hidden="1" x14ac:dyDescent="0.25">
      <c r="A359" s="10"/>
      <c r="B359" s="33">
        <v>426000</v>
      </c>
      <c r="C359" s="20" t="s">
        <v>268</v>
      </c>
      <c r="D359" s="80">
        <f>SUM(D360+D373+D384+D390+D397+D407+D417+D404)</f>
        <v>0</v>
      </c>
      <c r="E359" s="110">
        <f t="shared" ref="E359:O359" si="269">SUM(E360+E373+E384+E390+E397+E407+E417+E404)</f>
        <v>0</v>
      </c>
      <c r="F359" s="13">
        <f t="shared" si="269"/>
        <v>0</v>
      </c>
      <c r="G359" s="13">
        <f t="shared" si="269"/>
        <v>0</v>
      </c>
      <c r="H359" s="13">
        <f t="shared" si="269"/>
        <v>0</v>
      </c>
      <c r="I359" s="13">
        <f t="shared" si="269"/>
        <v>0</v>
      </c>
      <c r="J359" s="13">
        <f t="shared" si="269"/>
        <v>0</v>
      </c>
      <c r="K359" s="13">
        <f t="shared" si="269"/>
        <v>0</v>
      </c>
      <c r="L359" s="13">
        <f t="shared" si="269"/>
        <v>0</v>
      </c>
      <c r="M359" s="13">
        <f t="shared" si="269"/>
        <v>0</v>
      </c>
      <c r="N359" s="13">
        <f t="shared" si="269"/>
        <v>0</v>
      </c>
      <c r="O359" s="111">
        <f t="shared" si="269"/>
        <v>0</v>
      </c>
      <c r="P359" s="64">
        <f t="shared" si="222"/>
        <v>0</v>
      </c>
      <c r="Q359" s="13">
        <f t="shared" ref="Q359:R359" si="270">SUM(Q360+Q373+Q384+Q390+Q397+Q407+Q417+Q404)</f>
        <v>0</v>
      </c>
      <c r="R359" s="13">
        <f t="shared" si="270"/>
        <v>0</v>
      </c>
      <c r="S359" s="64">
        <f t="shared" si="224"/>
        <v>0</v>
      </c>
    </row>
    <row r="360" spans="1:19" hidden="1" x14ac:dyDescent="0.25">
      <c r="A360" s="10"/>
      <c r="B360" s="34">
        <v>426100</v>
      </c>
      <c r="C360" s="12" t="s">
        <v>269</v>
      </c>
      <c r="D360" s="80">
        <f>SUM(D361,D363,D369,D371)</f>
        <v>0</v>
      </c>
      <c r="E360" s="65">
        <f t="shared" ref="E360:O360" si="271">SUM(E361,E363,E369,E371)</f>
        <v>0</v>
      </c>
      <c r="F360" s="13">
        <f t="shared" si="271"/>
        <v>0</v>
      </c>
      <c r="G360" s="13">
        <f t="shared" si="271"/>
        <v>0</v>
      </c>
      <c r="H360" s="13">
        <f t="shared" si="271"/>
        <v>0</v>
      </c>
      <c r="I360" s="13">
        <f t="shared" si="271"/>
        <v>0</v>
      </c>
      <c r="J360" s="13">
        <f t="shared" si="271"/>
        <v>0</v>
      </c>
      <c r="K360" s="13">
        <f t="shared" si="271"/>
        <v>0</v>
      </c>
      <c r="L360" s="13">
        <f t="shared" si="271"/>
        <v>0</v>
      </c>
      <c r="M360" s="13">
        <f t="shared" si="271"/>
        <v>0</v>
      </c>
      <c r="N360" s="13">
        <f t="shared" si="271"/>
        <v>0</v>
      </c>
      <c r="O360" s="46">
        <f t="shared" si="271"/>
        <v>0</v>
      </c>
      <c r="P360" s="64">
        <f t="shared" si="222"/>
        <v>0</v>
      </c>
      <c r="Q360" s="46">
        <f t="shared" ref="Q360:R360" si="272">SUM(Q361,Q363,Q369,Q371)</f>
        <v>0</v>
      </c>
      <c r="R360" s="46">
        <f t="shared" si="272"/>
        <v>0</v>
      </c>
      <c r="S360" s="64">
        <f t="shared" si="224"/>
        <v>0</v>
      </c>
    </row>
    <row r="361" spans="1:19" hidden="1" x14ac:dyDescent="0.25">
      <c r="A361" s="14"/>
      <c r="B361" s="15">
        <v>426110</v>
      </c>
      <c r="C361" s="16" t="s">
        <v>270</v>
      </c>
      <c r="D361" s="81">
        <f>SUM(D362)</f>
        <v>0</v>
      </c>
      <c r="E361" s="66">
        <f t="shared" ref="E361:O361" si="273">SUM(E362)</f>
        <v>0</v>
      </c>
      <c r="F361" s="17">
        <f t="shared" si="273"/>
        <v>0</v>
      </c>
      <c r="G361" s="17">
        <f t="shared" si="273"/>
        <v>0</v>
      </c>
      <c r="H361" s="17">
        <f t="shared" si="273"/>
        <v>0</v>
      </c>
      <c r="I361" s="17">
        <f t="shared" si="273"/>
        <v>0</v>
      </c>
      <c r="J361" s="17">
        <f t="shared" si="273"/>
        <v>0</v>
      </c>
      <c r="K361" s="17">
        <f t="shared" si="273"/>
        <v>0</v>
      </c>
      <c r="L361" s="17">
        <f t="shared" si="273"/>
        <v>0</v>
      </c>
      <c r="M361" s="17">
        <f t="shared" si="273"/>
        <v>0</v>
      </c>
      <c r="N361" s="17">
        <f t="shared" si="273"/>
        <v>0</v>
      </c>
      <c r="O361" s="47">
        <f t="shared" si="273"/>
        <v>0</v>
      </c>
      <c r="P361" s="64">
        <f t="shared" si="222"/>
        <v>0</v>
      </c>
      <c r="Q361" s="47">
        <f t="shared" ref="Q361:R361" si="274">SUM(Q362)</f>
        <v>0</v>
      </c>
      <c r="R361" s="47">
        <f t="shared" si="274"/>
        <v>0</v>
      </c>
      <c r="S361" s="64">
        <f t="shared" si="224"/>
        <v>0</v>
      </c>
    </row>
    <row r="362" spans="1:19" ht="45" hidden="1" customHeight="1" x14ac:dyDescent="0.25">
      <c r="A362" s="14"/>
      <c r="B362" s="15">
        <v>426111</v>
      </c>
      <c r="C362" s="16" t="s">
        <v>577</v>
      </c>
      <c r="D362" s="82"/>
      <c r="E362" s="67"/>
      <c r="F362" s="18"/>
      <c r="G362" s="18"/>
      <c r="H362" s="18"/>
      <c r="I362" s="18"/>
      <c r="J362" s="18"/>
      <c r="K362" s="18"/>
      <c r="L362" s="18"/>
      <c r="M362" s="18"/>
      <c r="N362" s="18"/>
      <c r="O362" s="48"/>
      <c r="P362" s="64">
        <f t="shared" si="222"/>
        <v>0</v>
      </c>
      <c r="Q362" s="48"/>
      <c r="R362" s="48"/>
      <c r="S362" s="64">
        <f t="shared" si="224"/>
        <v>0</v>
      </c>
    </row>
    <row r="363" spans="1:19" hidden="1" x14ac:dyDescent="0.25">
      <c r="A363" s="14"/>
      <c r="B363" s="15">
        <v>426120</v>
      </c>
      <c r="C363" s="16" t="s">
        <v>271</v>
      </c>
      <c r="D363" s="81">
        <f>SUM(D364:D368)</f>
        <v>0</v>
      </c>
      <c r="E363" s="66">
        <f t="shared" ref="E363:O363" si="275">SUM(E364:E368)</f>
        <v>0</v>
      </c>
      <c r="F363" s="17">
        <f t="shared" si="275"/>
        <v>0</v>
      </c>
      <c r="G363" s="17">
        <f t="shared" si="275"/>
        <v>0</v>
      </c>
      <c r="H363" s="17">
        <f t="shared" si="275"/>
        <v>0</v>
      </c>
      <c r="I363" s="17">
        <f t="shared" si="275"/>
        <v>0</v>
      </c>
      <c r="J363" s="17">
        <f t="shared" si="275"/>
        <v>0</v>
      </c>
      <c r="K363" s="17">
        <f t="shared" si="275"/>
        <v>0</v>
      </c>
      <c r="L363" s="17">
        <f t="shared" si="275"/>
        <v>0</v>
      </c>
      <c r="M363" s="17">
        <f t="shared" si="275"/>
        <v>0</v>
      </c>
      <c r="N363" s="17">
        <f t="shared" si="275"/>
        <v>0</v>
      </c>
      <c r="O363" s="47">
        <f t="shared" si="275"/>
        <v>0</v>
      </c>
      <c r="P363" s="64">
        <f t="shared" si="222"/>
        <v>0</v>
      </c>
      <c r="Q363" s="47">
        <f t="shared" ref="Q363:R363" si="276">SUM(Q364:Q368)</f>
        <v>0</v>
      </c>
      <c r="R363" s="47">
        <f t="shared" si="276"/>
        <v>0</v>
      </c>
      <c r="S363" s="64">
        <f t="shared" si="224"/>
        <v>0</v>
      </c>
    </row>
    <row r="364" spans="1:19" ht="45" hidden="1" customHeight="1" x14ac:dyDescent="0.25">
      <c r="A364" s="14"/>
      <c r="B364" s="15">
        <v>426121</v>
      </c>
      <c r="C364" s="16" t="s">
        <v>578</v>
      </c>
      <c r="D364" s="82"/>
      <c r="E364" s="67"/>
      <c r="F364" s="18"/>
      <c r="G364" s="18"/>
      <c r="H364" s="18"/>
      <c r="I364" s="18"/>
      <c r="J364" s="18"/>
      <c r="K364" s="18"/>
      <c r="L364" s="18"/>
      <c r="M364" s="18"/>
      <c r="N364" s="18"/>
      <c r="O364" s="48"/>
      <c r="P364" s="64">
        <f t="shared" si="222"/>
        <v>0</v>
      </c>
      <c r="Q364" s="48"/>
      <c r="R364" s="48"/>
      <c r="S364" s="64">
        <f t="shared" si="224"/>
        <v>0</v>
      </c>
    </row>
    <row r="365" spans="1:19" ht="40.5" hidden="1" customHeight="1" x14ac:dyDescent="0.25">
      <c r="A365" s="14"/>
      <c r="B365" s="15">
        <v>426122</v>
      </c>
      <c r="C365" s="16" t="s">
        <v>272</v>
      </c>
      <c r="D365" s="82"/>
      <c r="E365" s="67"/>
      <c r="F365" s="18"/>
      <c r="G365" s="18"/>
      <c r="H365" s="18"/>
      <c r="I365" s="18"/>
      <c r="J365" s="18"/>
      <c r="K365" s="18"/>
      <c r="L365" s="18"/>
      <c r="M365" s="18"/>
      <c r="N365" s="18"/>
      <c r="O365" s="48"/>
      <c r="P365" s="64">
        <f t="shared" si="222"/>
        <v>0</v>
      </c>
      <c r="Q365" s="48"/>
      <c r="R365" s="48"/>
      <c r="S365" s="64">
        <f t="shared" si="224"/>
        <v>0</v>
      </c>
    </row>
    <row r="366" spans="1:19" hidden="1" x14ac:dyDescent="0.25">
      <c r="A366" s="14"/>
      <c r="B366" s="15">
        <v>426123</v>
      </c>
      <c r="C366" s="16" t="s">
        <v>273</v>
      </c>
      <c r="D366" s="82"/>
      <c r="E366" s="67"/>
      <c r="F366" s="18"/>
      <c r="G366" s="18"/>
      <c r="H366" s="18"/>
      <c r="I366" s="18"/>
      <c r="J366" s="18"/>
      <c r="K366" s="18"/>
      <c r="L366" s="18"/>
      <c r="M366" s="18"/>
      <c r="N366" s="18"/>
      <c r="O366" s="48"/>
      <c r="P366" s="64">
        <f t="shared" ref="P366:P433" si="277">SUM(E366:O366)</f>
        <v>0</v>
      </c>
      <c r="Q366" s="48"/>
      <c r="R366" s="48"/>
      <c r="S366" s="64">
        <f t="shared" ref="S366:S433" si="278">SUM(P366:R366)</f>
        <v>0</v>
      </c>
    </row>
    <row r="367" spans="1:19" ht="38.25" hidden="1" x14ac:dyDescent="0.25">
      <c r="A367" s="14"/>
      <c r="B367" s="15">
        <v>426124</v>
      </c>
      <c r="C367" s="16" t="s">
        <v>274</v>
      </c>
      <c r="D367" s="82"/>
      <c r="E367" s="67"/>
      <c r="F367" s="18"/>
      <c r="G367" s="18"/>
      <c r="H367" s="18"/>
      <c r="I367" s="18"/>
      <c r="J367" s="18"/>
      <c r="K367" s="18"/>
      <c r="L367" s="18"/>
      <c r="M367" s="18"/>
      <c r="N367" s="18"/>
      <c r="O367" s="48"/>
      <c r="P367" s="64">
        <f t="shared" si="277"/>
        <v>0</v>
      </c>
      <c r="Q367" s="48"/>
      <c r="R367" s="48"/>
      <c r="S367" s="64">
        <f t="shared" si="278"/>
        <v>0</v>
      </c>
    </row>
    <row r="368" spans="1:19" ht="25.5" hidden="1" x14ac:dyDescent="0.25">
      <c r="A368" s="14"/>
      <c r="B368" s="15">
        <v>426129</v>
      </c>
      <c r="C368" s="16" t="s">
        <v>275</v>
      </c>
      <c r="D368" s="82"/>
      <c r="E368" s="67"/>
      <c r="F368" s="18"/>
      <c r="G368" s="18"/>
      <c r="H368" s="18"/>
      <c r="I368" s="18"/>
      <c r="J368" s="18"/>
      <c r="K368" s="18"/>
      <c r="L368" s="18"/>
      <c r="M368" s="18"/>
      <c r="N368" s="18"/>
      <c r="O368" s="48"/>
      <c r="P368" s="64">
        <f t="shared" si="277"/>
        <v>0</v>
      </c>
      <c r="Q368" s="48"/>
      <c r="R368" s="48"/>
      <c r="S368" s="64">
        <f t="shared" si="278"/>
        <v>0</v>
      </c>
    </row>
    <row r="369" spans="1:19" hidden="1" x14ac:dyDescent="0.25">
      <c r="A369" s="14"/>
      <c r="B369" s="15">
        <v>426130</v>
      </c>
      <c r="C369" s="16" t="s">
        <v>276</v>
      </c>
      <c r="D369" s="81">
        <f>SUM(D370)</f>
        <v>0</v>
      </c>
      <c r="E369" s="66">
        <f t="shared" ref="E369:O369" si="279">SUM(E370)</f>
        <v>0</v>
      </c>
      <c r="F369" s="17">
        <f t="shared" si="279"/>
        <v>0</v>
      </c>
      <c r="G369" s="17">
        <f t="shared" si="279"/>
        <v>0</v>
      </c>
      <c r="H369" s="17">
        <f t="shared" si="279"/>
        <v>0</v>
      </c>
      <c r="I369" s="17">
        <f t="shared" si="279"/>
        <v>0</v>
      </c>
      <c r="J369" s="17">
        <f t="shared" si="279"/>
        <v>0</v>
      </c>
      <c r="K369" s="17">
        <f t="shared" si="279"/>
        <v>0</v>
      </c>
      <c r="L369" s="17">
        <f t="shared" si="279"/>
        <v>0</v>
      </c>
      <c r="M369" s="17">
        <f t="shared" si="279"/>
        <v>0</v>
      </c>
      <c r="N369" s="17">
        <f t="shared" si="279"/>
        <v>0</v>
      </c>
      <c r="O369" s="47">
        <f t="shared" si="279"/>
        <v>0</v>
      </c>
      <c r="P369" s="64">
        <f t="shared" si="277"/>
        <v>0</v>
      </c>
      <c r="Q369" s="47">
        <f t="shared" ref="Q369:R369" si="280">SUM(Q370)</f>
        <v>0</v>
      </c>
      <c r="R369" s="47">
        <f t="shared" si="280"/>
        <v>0</v>
      </c>
      <c r="S369" s="64">
        <f t="shared" si="278"/>
        <v>0</v>
      </c>
    </row>
    <row r="370" spans="1:19" ht="35.25" hidden="1" customHeight="1" x14ac:dyDescent="0.25">
      <c r="A370" s="14"/>
      <c r="B370" s="15">
        <v>426131</v>
      </c>
      <c r="C370" s="16" t="s">
        <v>579</v>
      </c>
      <c r="D370" s="82"/>
      <c r="E370" s="67"/>
      <c r="F370" s="18"/>
      <c r="G370" s="18"/>
      <c r="H370" s="18"/>
      <c r="I370" s="18"/>
      <c r="J370" s="18"/>
      <c r="K370" s="18"/>
      <c r="L370" s="18"/>
      <c r="M370" s="18"/>
      <c r="N370" s="18"/>
      <c r="O370" s="48"/>
      <c r="P370" s="64">
        <f t="shared" si="277"/>
        <v>0</v>
      </c>
      <c r="Q370" s="48"/>
      <c r="R370" s="48"/>
      <c r="S370" s="64">
        <f t="shared" si="278"/>
        <v>0</v>
      </c>
    </row>
    <row r="371" spans="1:19" ht="27" hidden="1" customHeight="1" x14ac:dyDescent="0.25">
      <c r="A371" s="14"/>
      <c r="B371" s="15">
        <v>426190</v>
      </c>
      <c r="C371" s="16" t="s">
        <v>277</v>
      </c>
      <c r="D371" s="83">
        <f>SUM(D372)</f>
        <v>0</v>
      </c>
      <c r="E371" s="68">
        <f t="shared" ref="E371:O371" si="281">SUM(E372)</f>
        <v>0</v>
      </c>
      <c r="F371" s="19">
        <f t="shared" si="281"/>
        <v>0</v>
      </c>
      <c r="G371" s="19">
        <f t="shared" si="281"/>
        <v>0</v>
      </c>
      <c r="H371" s="19">
        <f t="shared" si="281"/>
        <v>0</v>
      </c>
      <c r="I371" s="19">
        <f t="shared" si="281"/>
        <v>0</v>
      </c>
      <c r="J371" s="19">
        <f t="shared" si="281"/>
        <v>0</v>
      </c>
      <c r="K371" s="19">
        <f t="shared" si="281"/>
        <v>0</v>
      </c>
      <c r="L371" s="19">
        <f t="shared" si="281"/>
        <v>0</v>
      </c>
      <c r="M371" s="19">
        <f t="shared" si="281"/>
        <v>0</v>
      </c>
      <c r="N371" s="19">
        <f t="shared" si="281"/>
        <v>0</v>
      </c>
      <c r="O371" s="49">
        <f t="shared" si="281"/>
        <v>0</v>
      </c>
      <c r="P371" s="64">
        <f t="shared" si="277"/>
        <v>0</v>
      </c>
      <c r="Q371" s="49">
        <f t="shared" ref="Q371:R371" si="282">SUM(Q372)</f>
        <v>0</v>
      </c>
      <c r="R371" s="49">
        <f t="shared" si="282"/>
        <v>0</v>
      </c>
      <c r="S371" s="64">
        <f t="shared" si="278"/>
        <v>0</v>
      </c>
    </row>
    <row r="372" spans="1:19" ht="35.25" hidden="1" customHeight="1" x14ac:dyDescent="0.25">
      <c r="A372" s="14"/>
      <c r="B372" s="15">
        <v>426191</v>
      </c>
      <c r="C372" s="16" t="s">
        <v>580</v>
      </c>
      <c r="D372" s="82"/>
      <c r="E372" s="67"/>
      <c r="F372" s="18"/>
      <c r="G372" s="18"/>
      <c r="H372" s="18"/>
      <c r="I372" s="18"/>
      <c r="J372" s="18"/>
      <c r="K372" s="18"/>
      <c r="L372" s="18"/>
      <c r="M372" s="18"/>
      <c r="N372" s="18"/>
      <c r="O372" s="48"/>
      <c r="P372" s="64">
        <f t="shared" si="277"/>
        <v>0</v>
      </c>
      <c r="Q372" s="48"/>
      <c r="R372" s="48"/>
      <c r="S372" s="64">
        <f t="shared" si="278"/>
        <v>0</v>
      </c>
    </row>
    <row r="373" spans="1:19" hidden="1" x14ac:dyDescent="0.25">
      <c r="A373" s="10"/>
      <c r="B373" s="34">
        <v>426200</v>
      </c>
      <c r="C373" s="12" t="s">
        <v>278</v>
      </c>
      <c r="D373" s="80">
        <f>SUM(D376,D378,D380,D382,D374)</f>
        <v>0</v>
      </c>
      <c r="E373" s="65">
        <f t="shared" ref="E373:O373" si="283">SUM(E376,E378,E380,E382,E374)</f>
        <v>0</v>
      </c>
      <c r="F373" s="13">
        <f t="shared" si="283"/>
        <v>0</v>
      </c>
      <c r="G373" s="13">
        <f t="shared" si="283"/>
        <v>0</v>
      </c>
      <c r="H373" s="13">
        <f t="shared" si="283"/>
        <v>0</v>
      </c>
      <c r="I373" s="13">
        <f t="shared" si="283"/>
        <v>0</v>
      </c>
      <c r="J373" s="13">
        <f t="shared" si="283"/>
        <v>0</v>
      </c>
      <c r="K373" s="13">
        <f t="shared" si="283"/>
        <v>0</v>
      </c>
      <c r="L373" s="13">
        <f t="shared" si="283"/>
        <v>0</v>
      </c>
      <c r="M373" s="13">
        <f t="shared" si="283"/>
        <v>0</v>
      </c>
      <c r="N373" s="13">
        <f t="shared" si="283"/>
        <v>0</v>
      </c>
      <c r="O373" s="46">
        <f t="shared" si="283"/>
        <v>0</v>
      </c>
      <c r="P373" s="64">
        <f t="shared" si="277"/>
        <v>0</v>
      </c>
      <c r="Q373" s="46">
        <f t="shared" ref="Q373:R373" si="284">SUM(Q376,Q378,Q380,Q382,Q374)</f>
        <v>0</v>
      </c>
      <c r="R373" s="46">
        <f t="shared" si="284"/>
        <v>0</v>
      </c>
      <c r="S373" s="64">
        <f t="shared" si="278"/>
        <v>0</v>
      </c>
    </row>
    <row r="374" spans="1:19" hidden="1" x14ac:dyDescent="0.25">
      <c r="A374" s="14"/>
      <c r="B374" s="15">
        <v>426210</v>
      </c>
      <c r="C374" s="16" t="s">
        <v>279</v>
      </c>
      <c r="D374" s="81">
        <f>SUM(D375)</f>
        <v>0</v>
      </c>
      <c r="E374" s="66">
        <f t="shared" ref="E374:O374" si="285">SUM(E375)</f>
        <v>0</v>
      </c>
      <c r="F374" s="17">
        <f t="shared" si="285"/>
        <v>0</v>
      </c>
      <c r="G374" s="17">
        <f t="shared" si="285"/>
        <v>0</v>
      </c>
      <c r="H374" s="17">
        <f t="shared" si="285"/>
        <v>0</v>
      </c>
      <c r="I374" s="17">
        <f t="shared" si="285"/>
        <v>0</v>
      </c>
      <c r="J374" s="17">
        <f t="shared" si="285"/>
        <v>0</v>
      </c>
      <c r="K374" s="17">
        <f t="shared" si="285"/>
        <v>0</v>
      </c>
      <c r="L374" s="17">
        <f t="shared" si="285"/>
        <v>0</v>
      </c>
      <c r="M374" s="17">
        <f t="shared" si="285"/>
        <v>0</v>
      </c>
      <c r="N374" s="17">
        <f t="shared" si="285"/>
        <v>0</v>
      </c>
      <c r="O374" s="47">
        <f t="shared" si="285"/>
        <v>0</v>
      </c>
      <c r="P374" s="64">
        <f t="shared" si="277"/>
        <v>0</v>
      </c>
      <c r="Q374" s="47">
        <f t="shared" ref="Q374:R374" si="286">SUM(Q375)</f>
        <v>0</v>
      </c>
      <c r="R374" s="47">
        <f t="shared" si="286"/>
        <v>0</v>
      </c>
      <c r="S374" s="64">
        <f t="shared" si="278"/>
        <v>0</v>
      </c>
    </row>
    <row r="375" spans="1:19" hidden="1" x14ac:dyDescent="0.25">
      <c r="A375" s="14"/>
      <c r="B375" s="15">
        <v>426211</v>
      </c>
      <c r="C375" s="16" t="s">
        <v>279</v>
      </c>
      <c r="D375" s="86"/>
      <c r="E375" s="71"/>
      <c r="F375" s="27"/>
      <c r="G375" s="27"/>
      <c r="H375" s="27"/>
      <c r="I375" s="27"/>
      <c r="J375" s="27"/>
      <c r="K375" s="27"/>
      <c r="L375" s="27"/>
      <c r="M375" s="27"/>
      <c r="N375" s="27"/>
      <c r="O375" s="53"/>
      <c r="P375" s="64">
        <f t="shared" si="277"/>
        <v>0</v>
      </c>
      <c r="Q375" s="53"/>
      <c r="R375" s="53"/>
      <c r="S375" s="64">
        <f t="shared" si="278"/>
        <v>0</v>
      </c>
    </row>
    <row r="376" spans="1:19" ht="25.5" hidden="1" x14ac:dyDescent="0.25">
      <c r="A376" s="14"/>
      <c r="B376" s="22">
        <v>426230</v>
      </c>
      <c r="C376" s="16" t="s">
        <v>280</v>
      </c>
      <c r="D376" s="81">
        <f>SUM(D377)</f>
        <v>0</v>
      </c>
      <c r="E376" s="66">
        <f t="shared" ref="E376:O376" si="287">SUM(E377)</f>
        <v>0</v>
      </c>
      <c r="F376" s="17">
        <f t="shared" si="287"/>
        <v>0</v>
      </c>
      <c r="G376" s="17">
        <f t="shared" si="287"/>
        <v>0</v>
      </c>
      <c r="H376" s="17">
        <f t="shared" si="287"/>
        <v>0</v>
      </c>
      <c r="I376" s="17">
        <f t="shared" si="287"/>
        <v>0</v>
      </c>
      <c r="J376" s="17">
        <f t="shared" si="287"/>
        <v>0</v>
      </c>
      <c r="K376" s="17">
        <f t="shared" si="287"/>
        <v>0</v>
      </c>
      <c r="L376" s="17">
        <f t="shared" si="287"/>
        <v>0</v>
      </c>
      <c r="M376" s="17">
        <f t="shared" si="287"/>
        <v>0</v>
      </c>
      <c r="N376" s="17">
        <f t="shared" si="287"/>
        <v>0</v>
      </c>
      <c r="O376" s="47">
        <f t="shared" si="287"/>
        <v>0</v>
      </c>
      <c r="P376" s="64">
        <f t="shared" si="277"/>
        <v>0</v>
      </c>
      <c r="Q376" s="47">
        <f t="shared" ref="Q376:R376" si="288">SUM(Q377)</f>
        <v>0</v>
      </c>
      <c r="R376" s="47">
        <f t="shared" si="288"/>
        <v>0</v>
      </c>
      <c r="S376" s="64">
        <f t="shared" si="278"/>
        <v>0</v>
      </c>
    </row>
    <row r="377" spans="1:19" ht="25.5" hidden="1" x14ac:dyDescent="0.25">
      <c r="A377" s="14"/>
      <c r="B377" s="22">
        <v>426231</v>
      </c>
      <c r="C377" s="16" t="s">
        <v>280</v>
      </c>
      <c r="D377" s="82"/>
      <c r="E377" s="67"/>
      <c r="F377" s="18"/>
      <c r="G377" s="18"/>
      <c r="H377" s="18"/>
      <c r="I377" s="18"/>
      <c r="J377" s="18"/>
      <c r="K377" s="18"/>
      <c r="L377" s="18"/>
      <c r="M377" s="18"/>
      <c r="N377" s="18"/>
      <c r="O377" s="48"/>
      <c r="P377" s="64">
        <f t="shared" si="277"/>
        <v>0</v>
      </c>
      <c r="Q377" s="48"/>
      <c r="R377" s="48"/>
      <c r="S377" s="64">
        <f t="shared" si="278"/>
        <v>0</v>
      </c>
    </row>
    <row r="378" spans="1:19" hidden="1" x14ac:dyDescent="0.25">
      <c r="A378" s="14"/>
      <c r="B378" s="22">
        <v>426240</v>
      </c>
      <c r="C378" s="16" t="s">
        <v>281</v>
      </c>
      <c r="D378" s="81">
        <f>SUM(D379)</f>
        <v>0</v>
      </c>
      <c r="E378" s="66">
        <f t="shared" ref="E378:O378" si="289">SUM(E379)</f>
        <v>0</v>
      </c>
      <c r="F378" s="17">
        <f t="shared" si="289"/>
        <v>0</v>
      </c>
      <c r="G378" s="17">
        <f t="shared" si="289"/>
        <v>0</v>
      </c>
      <c r="H378" s="17">
        <f t="shared" si="289"/>
        <v>0</v>
      </c>
      <c r="I378" s="17">
        <f t="shared" si="289"/>
        <v>0</v>
      </c>
      <c r="J378" s="17">
        <f t="shared" si="289"/>
        <v>0</v>
      </c>
      <c r="K378" s="17">
        <f t="shared" si="289"/>
        <v>0</v>
      </c>
      <c r="L378" s="17">
        <f t="shared" si="289"/>
        <v>0</v>
      </c>
      <c r="M378" s="17">
        <f t="shared" si="289"/>
        <v>0</v>
      </c>
      <c r="N378" s="17">
        <f t="shared" si="289"/>
        <v>0</v>
      </c>
      <c r="O378" s="47">
        <f t="shared" si="289"/>
        <v>0</v>
      </c>
      <c r="P378" s="64">
        <f t="shared" si="277"/>
        <v>0</v>
      </c>
      <c r="Q378" s="47">
        <f t="shared" ref="Q378:R378" si="290">SUM(Q379)</f>
        <v>0</v>
      </c>
      <c r="R378" s="47">
        <f t="shared" si="290"/>
        <v>0</v>
      </c>
      <c r="S378" s="64">
        <f t="shared" si="278"/>
        <v>0</v>
      </c>
    </row>
    <row r="379" spans="1:19" hidden="1" x14ac:dyDescent="0.25">
      <c r="A379" s="14"/>
      <c r="B379" s="22">
        <v>426241</v>
      </c>
      <c r="C379" s="16" t="s">
        <v>281</v>
      </c>
      <c r="D379" s="82"/>
      <c r="E379" s="67"/>
      <c r="F379" s="18"/>
      <c r="G379" s="18"/>
      <c r="H379" s="18"/>
      <c r="I379" s="18"/>
      <c r="J379" s="18"/>
      <c r="K379" s="18"/>
      <c r="L379" s="18"/>
      <c r="M379" s="18"/>
      <c r="N379" s="18"/>
      <c r="O379" s="48"/>
      <c r="P379" s="64">
        <f t="shared" si="277"/>
        <v>0</v>
      </c>
      <c r="Q379" s="48"/>
      <c r="R379" s="48"/>
      <c r="S379" s="64">
        <f t="shared" si="278"/>
        <v>0</v>
      </c>
    </row>
    <row r="380" spans="1:19" hidden="1" x14ac:dyDescent="0.25">
      <c r="A380" s="14"/>
      <c r="B380" s="22">
        <v>426250</v>
      </c>
      <c r="C380" s="16" t="s">
        <v>282</v>
      </c>
      <c r="D380" s="81">
        <f>SUM(D381)</f>
        <v>0</v>
      </c>
      <c r="E380" s="66">
        <f t="shared" ref="E380:O380" si="291">SUM(E381)</f>
        <v>0</v>
      </c>
      <c r="F380" s="17">
        <f t="shared" si="291"/>
        <v>0</v>
      </c>
      <c r="G380" s="17">
        <f t="shared" si="291"/>
        <v>0</v>
      </c>
      <c r="H380" s="17">
        <f t="shared" si="291"/>
        <v>0</v>
      </c>
      <c r="I380" s="17">
        <f t="shared" si="291"/>
        <v>0</v>
      </c>
      <c r="J380" s="17">
        <f t="shared" si="291"/>
        <v>0</v>
      </c>
      <c r="K380" s="17">
        <f t="shared" si="291"/>
        <v>0</v>
      </c>
      <c r="L380" s="17">
        <f t="shared" si="291"/>
        <v>0</v>
      </c>
      <c r="M380" s="17">
        <f t="shared" si="291"/>
        <v>0</v>
      </c>
      <c r="N380" s="17">
        <f t="shared" si="291"/>
        <v>0</v>
      </c>
      <c r="O380" s="47">
        <f t="shared" si="291"/>
        <v>0</v>
      </c>
      <c r="P380" s="64">
        <f t="shared" si="277"/>
        <v>0</v>
      </c>
      <c r="Q380" s="47">
        <f t="shared" ref="Q380:R380" si="292">SUM(Q381)</f>
        <v>0</v>
      </c>
      <c r="R380" s="47">
        <f t="shared" si="292"/>
        <v>0</v>
      </c>
      <c r="S380" s="64">
        <f t="shared" si="278"/>
        <v>0</v>
      </c>
    </row>
    <row r="381" spans="1:19" hidden="1" x14ac:dyDescent="0.25">
      <c r="A381" s="14"/>
      <c r="B381" s="22">
        <v>426251</v>
      </c>
      <c r="C381" s="16" t="s">
        <v>282</v>
      </c>
      <c r="D381" s="82"/>
      <c r="E381" s="67"/>
      <c r="F381" s="18"/>
      <c r="G381" s="18"/>
      <c r="H381" s="18"/>
      <c r="I381" s="18"/>
      <c r="J381" s="18"/>
      <c r="K381" s="18"/>
      <c r="L381" s="18"/>
      <c r="M381" s="18"/>
      <c r="N381" s="18"/>
      <c r="O381" s="48"/>
      <c r="P381" s="64">
        <f t="shared" si="277"/>
        <v>0</v>
      </c>
      <c r="Q381" s="48"/>
      <c r="R381" s="48"/>
      <c r="S381" s="64">
        <f t="shared" si="278"/>
        <v>0</v>
      </c>
    </row>
    <row r="382" spans="1:19" ht="27" hidden="1" customHeight="1" x14ac:dyDescent="0.25">
      <c r="A382" s="14"/>
      <c r="B382" s="22">
        <v>426290</v>
      </c>
      <c r="C382" s="16" t="s">
        <v>283</v>
      </c>
      <c r="D382" s="83">
        <f>SUM(D383)</f>
        <v>0</v>
      </c>
      <c r="E382" s="68">
        <f t="shared" ref="E382:O382" si="293">SUM(E383)</f>
        <v>0</v>
      </c>
      <c r="F382" s="19">
        <f t="shared" si="293"/>
        <v>0</v>
      </c>
      <c r="G382" s="19">
        <f t="shared" si="293"/>
        <v>0</v>
      </c>
      <c r="H382" s="19">
        <f t="shared" si="293"/>
        <v>0</v>
      </c>
      <c r="I382" s="19">
        <f t="shared" si="293"/>
        <v>0</v>
      </c>
      <c r="J382" s="19">
        <f t="shared" si="293"/>
        <v>0</v>
      </c>
      <c r="K382" s="19">
        <f t="shared" si="293"/>
        <v>0</v>
      </c>
      <c r="L382" s="19">
        <f t="shared" si="293"/>
        <v>0</v>
      </c>
      <c r="M382" s="19">
        <f t="shared" si="293"/>
        <v>0</v>
      </c>
      <c r="N382" s="19">
        <f t="shared" si="293"/>
        <v>0</v>
      </c>
      <c r="O382" s="49">
        <f t="shared" si="293"/>
        <v>0</v>
      </c>
      <c r="P382" s="64">
        <f t="shared" si="277"/>
        <v>0</v>
      </c>
      <c r="Q382" s="49">
        <f t="shared" ref="Q382:R382" si="294">SUM(Q383)</f>
        <v>0</v>
      </c>
      <c r="R382" s="49">
        <f t="shared" si="294"/>
        <v>0</v>
      </c>
      <c r="S382" s="64">
        <f t="shared" si="278"/>
        <v>0</v>
      </c>
    </row>
    <row r="383" spans="1:19" ht="29.25" hidden="1" customHeight="1" x14ac:dyDescent="0.25">
      <c r="A383" s="14"/>
      <c r="B383" s="22">
        <v>426291</v>
      </c>
      <c r="C383" s="16" t="s">
        <v>283</v>
      </c>
      <c r="D383" s="82"/>
      <c r="E383" s="67"/>
      <c r="F383" s="18"/>
      <c r="G383" s="18"/>
      <c r="H383" s="18"/>
      <c r="I383" s="18"/>
      <c r="J383" s="18"/>
      <c r="K383" s="18"/>
      <c r="L383" s="18"/>
      <c r="M383" s="18"/>
      <c r="N383" s="18"/>
      <c r="O383" s="48"/>
      <c r="P383" s="64">
        <f t="shared" si="277"/>
        <v>0</v>
      </c>
      <c r="Q383" s="48"/>
      <c r="R383" s="48"/>
      <c r="S383" s="64">
        <f t="shared" si="278"/>
        <v>0</v>
      </c>
    </row>
    <row r="384" spans="1:19" ht="25.5" hidden="1" x14ac:dyDescent="0.25">
      <c r="A384" s="10"/>
      <c r="B384" s="34">
        <v>426300</v>
      </c>
      <c r="C384" s="12" t="s">
        <v>284</v>
      </c>
      <c r="D384" s="80">
        <f>SUM(D385,D388)</f>
        <v>0</v>
      </c>
      <c r="E384" s="65">
        <f t="shared" ref="E384:O384" si="295">SUM(E385,E388)</f>
        <v>0</v>
      </c>
      <c r="F384" s="13">
        <f t="shared" si="295"/>
        <v>0</v>
      </c>
      <c r="G384" s="13">
        <f t="shared" si="295"/>
        <v>0</v>
      </c>
      <c r="H384" s="13">
        <f t="shared" si="295"/>
        <v>0</v>
      </c>
      <c r="I384" s="13">
        <f t="shared" si="295"/>
        <v>0</v>
      </c>
      <c r="J384" s="13">
        <f t="shared" si="295"/>
        <v>0</v>
      </c>
      <c r="K384" s="13">
        <f t="shared" si="295"/>
        <v>0</v>
      </c>
      <c r="L384" s="13">
        <f t="shared" si="295"/>
        <v>0</v>
      </c>
      <c r="M384" s="13">
        <f t="shared" si="295"/>
        <v>0</v>
      </c>
      <c r="N384" s="13">
        <f t="shared" si="295"/>
        <v>0</v>
      </c>
      <c r="O384" s="46">
        <f t="shared" si="295"/>
        <v>0</v>
      </c>
      <c r="P384" s="64">
        <f t="shared" si="277"/>
        <v>0</v>
      </c>
      <c r="Q384" s="46">
        <f t="shared" ref="Q384:R384" si="296">SUM(Q385,Q388)</f>
        <v>0</v>
      </c>
      <c r="R384" s="46">
        <f t="shared" si="296"/>
        <v>0</v>
      </c>
      <c r="S384" s="64">
        <f t="shared" si="278"/>
        <v>0</v>
      </c>
    </row>
    <row r="385" spans="1:19" hidden="1" x14ac:dyDescent="0.25">
      <c r="A385" s="14"/>
      <c r="B385" s="15">
        <v>426310</v>
      </c>
      <c r="C385" s="16" t="s">
        <v>285</v>
      </c>
      <c r="D385" s="81">
        <f>SUM(D386:D387)</f>
        <v>0</v>
      </c>
      <c r="E385" s="66">
        <f t="shared" ref="E385:O385" si="297">SUM(E386:E387)</f>
        <v>0</v>
      </c>
      <c r="F385" s="17">
        <f t="shared" si="297"/>
        <v>0</v>
      </c>
      <c r="G385" s="17">
        <f t="shared" si="297"/>
        <v>0</v>
      </c>
      <c r="H385" s="17">
        <f t="shared" si="297"/>
        <v>0</v>
      </c>
      <c r="I385" s="17">
        <f t="shared" si="297"/>
        <v>0</v>
      </c>
      <c r="J385" s="17">
        <f t="shared" si="297"/>
        <v>0</v>
      </c>
      <c r="K385" s="17">
        <f t="shared" si="297"/>
        <v>0</v>
      </c>
      <c r="L385" s="17">
        <f t="shared" si="297"/>
        <v>0</v>
      </c>
      <c r="M385" s="17">
        <f t="shared" si="297"/>
        <v>0</v>
      </c>
      <c r="N385" s="17">
        <f t="shared" si="297"/>
        <v>0</v>
      </c>
      <c r="O385" s="47">
        <f t="shared" si="297"/>
        <v>0</v>
      </c>
      <c r="P385" s="64">
        <f t="shared" si="277"/>
        <v>0</v>
      </c>
      <c r="Q385" s="47">
        <f t="shared" ref="Q385:R385" si="298">SUM(Q386:Q387)</f>
        <v>0</v>
      </c>
      <c r="R385" s="47">
        <f t="shared" si="298"/>
        <v>0</v>
      </c>
      <c r="S385" s="64">
        <f t="shared" si="278"/>
        <v>0</v>
      </c>
    </row>
    <row r="386" spans="1:19" ht="49.5" hidden="1" customHeight="1" x14ac:dyDescent="0.25">
      <c r="A386" s="14"/>
      <c r="B386" s="15">
        <v>426311</v>
      </c>
      <c r="C386" s="16" t="s">
        <v>581</v>
      </c>
      <c r="D386" s="82"/>
      <c r="E386" s="67"/>
      <c r="F386" s="18"/>
      <c r="G386" s="18"/>
      <c r="H386" s="18"/>
      <c r="I386" s="18"/>
      <c r="J386" s="18"/>
      <c r="K386" s="18"/>
      <c r="L386" s="18"/>
      <c r="M386" s="18"/>
      <c r="N386" s="18"/>
      <c r="O386" s="48"/>
      <c r="P386" s="64">
        <f t="shared" si="277"/>
        <v>0</v>
      </c>
      <c r="Q386" s="48"/>
      <c r="R386" s="48"/>
      <c r="S386" s="64">
        <f t="shared" si="278"/>
        <v>0</v>
      </c>
    </row>
    <row r="387" spans="1:19" ht="36" hidden="1" customHeight="1" x14ac:dyDescent="0.25">
      <c r="A387" s="14"/>
      <c r="B387" s="15">
        <v>426312</v>
      </c>
      <c r="C387" s="16" t="s">
        <v>286</v>
      </c>
      <c r="D387" s="82"/>
      <c r="E387" s="67"/>
      <c r="F387" s="18"/>
      <c r="G387" s="18"/>
      <c r="H387" s="18"/>
      <c r="I387" s="18"/>
      <c r="J387" s="18"/>
      <c r="K387" s="18"/>
      <c r="L387" s="18"/>
      <c r="M387" s="18"/>
      <c r="N387" s="18"/>
      <c r="O387" s="48"/>
      <c r="P387" s="64">
        <f t="shared" si="277"/>
        <v>0</v>
      </c>
      <c r="Q387" s="48"/>
      <c r="R387" s="48"/>
      <c r="S387" s="64">
        <f t="shared" si="278"/>
        <v>0</v>
      </c>
    </row>
    <row r="388" spans="1:19" hidden="1" x14ac:dyDescent="0.25">
      <c r="A388" s="14"/>
      <c r="B388" s="15">
        <v>426320</v>
      </c>
      <c r="C388" s="16" t="s">
        <v>287</v>
      </c>
      <c r="D388" s="81">
        <f>SUM(D389)</f>
        <v>0</v>
      </c>
      <c r="E388" s="66">
        <f t="shared" ref="E388:O388" si="299">SUM(E389)</f>
        <v>0</v>
      </c>
      <c r="F388" s="17">
        <f t="shared" si="299"/>
        <v>0</v>
      </c>
      <c r="G388" s="17">
        <f t="shared" si="299"/>
        <v>0</v>
      </c>
      <c r="H388" s="17">
        <f t="shared" si="299"/>
        <v>0</v>
      </c>
      <c r="I388" s="17">
        <f t="shared" si="299"/>
        <v>0</v>
      </c>
      <c r="J388" s="17">
        <f t="shared" si="299"/>
        <v>0</v>
      </c>
      <c r="K388" s="17">
        <f t="shared" si="299"/>
        <v>0</v>
      </c>
      <c r="L388" s="17">
        <f t="shared" si="299"/>
        <v>0</v>
      </c>
      <c r="M388" s="17">
        <f t="shared" si="299"/>
        <v>0</v>
      </c>
      <c r="N388" s="17">
        <f t="shared" si="299"/>
        <v>0</v>
      </c>
      <c r="O388" s="47">
        <f t="shared" si="299"/>
        <v>0</v>
      </c>
      <c r="P388" s="64">
        <f t="shared" si="277"/>
        <v>0</v>
      </c>
      <c r="Q388" s="47">
        <f t="shared" ref="Q388:R388" si="300">SUM(Q389)</f>
        <v>0</v>
      </c>
      <c r="R388" s="47">
        <f t="shared" si="300"/>
        <v>0</v>
      </c>
      <c r="S388" s="64">
        <f t="shared" si="278"/>
        <v>0</v>
      </c>
    </row>
    <row r="389" spans="1:19" ht="25.5" hidden="1" x14ac:dyDescent="0.25">
      <c r="A389" s="14"/>
      <c r="B389" s="15">
        <v>426321</v>
      </c>
      <c r="C389" s="16" t="s">
        <v>288</v>
      </c>
      <c r="D389" s="82"/>
      <c r="E389" s="67"/>
      <c r="F389" s="18"/>
      <c r="G389" s="18"/>
      <c r="H389" s="18"/>
      <c r="I389" s="18"/>
      <c r="J389" s="18"/>
      <c r="K389" s="18"/>
      <c r="L389" s="18"/>
      <c r="M389" s="18"/>
      <c r="N389" s="18"/>
      <c r="O389" s="48"/>
      <c r="P389" s="64">
        <f t="shared" si="277"/>
        <v>0</v>
      </c>
      <c r="Q389" s="48"/>
      <c r="R389" s="48"/>
      <c r="S389" s="64">
        <f t="shared" si="278"/>
        <v>0</v>
      </c>
    </row>
    <row r="390" spans="1:19" hidden="1" x14ac:dyDescent="0.25">
      <c r="A390" s="10"/>
      <c r="B390" s="34">
        <v>426400</v>
      </c>
      <c r="C390" s="12" t="s">
        <v>289</v>
      </c>
      <c r="D390" s="80">
        <f>SUM(D391,D395)</f>
        <v>0</v>
      </c>
      <c r="E390" s="65">
        <f t="shared" ref="E390:O390" si="301">SUM(E391,E395)</f>
        <v>0</v>
      </c>
      <c r="F390" s="13">
        <f t="shared" si="301"/>
        <v>0</v>
      </c>
      <c r="G390" s="13">
        <f t="shared" si="301"/>
        <v>0</v>
      </c>
      <c r="H390" s="13">
        <f t="shared" si="301"/>
        <v>0</v>
      </c>
      <c r="I390" s="13">
        <f t="shared" si="301"/>
        <v>0</v>
      </c>
      <c r="J390" s="13">
        <f t="shared" si="301"/>
        <v>0</v>
      </c>
      <c r="K390" s="13">
        <f t="shared" si="301"/>
        <v>0</v>
      </c>
      <c r="L390" s="13">
        <f t="shared" si="301"/>
        <v>0</v>
      </c>
      <c r="M390" s="13">
        <f t="shared" si="301"/>
        <v>0</v>
      </c>
      <c r="N390" s="13">
        <f t="shared" si="301"/>
        <v>0</v>
      </c>
      <c r="O390" s="46">
        <f t="shared" si="301"/>
        <v>0</v>
      </c>
      <c r="P390" s="64">
        <f t="shared" si="277"/>
        <v>0</v>
      </c>
      <c r="Q390" s="46">
        <f t="shared" ref="Q390:R390" si="302">SUM(Q391,Q395)</f>
        <v>0</v>
      </c>
      <c r="R390" s="46">
        <f t="shared" si="302"/>
        <v>0</v>
      </c>
      <c r="S390" s="64">
        <f t="shared" si="278"/>
        <v>0</v>
      </c>
    </row>
    <row r="391" spans="1:19" hidden="1" x14ac:dyDescent="0.25">
      <c r="A391" s="14"/>
      <c r="B391" s="15">
        <v>426410</v>
      </c>
      <c r="C391" s="16" t="s">
        <v>290</v>
      </c>
      <c r="D391" s="81">
        <f>SUM(D392:D394)</f>
        <v>0</v>
      </c>
      <c r="E391" s="66">
        <f t="shared" ref="E391:O391" si="303">SUM(E392:E394)</f>
        <v>0</v>
      </c>
      <c r="F391" s="17">
        <f t="shared" si="303"/>
        <v>0</v>
      </c>
      <c r="G391" s="17">
        <f t="shared" si="303"/>
        <v>0</v>
      </c>
      <c r="H391" s="17">
        <f t="shared" si="303"/>
        <v>0</v>
      </c>
      <c r="I391" s="17">
        <f t="shared" si="303"/>
        <v>0</v>
      </c>
      <c r="J391" s="17">
        <f t="shared" si="303"/>
        <v>0</v>
      </c>
      <c r="K391" s="17">
        <f t="shared" si="303"/>
        <v>0</v>
      </c>
      <c r="L391" s="17">
        <f t="shared" si="303"/>
        <v>0</v>
      </c>
      <c r="M391" s="17">
        <f t="shared" si="303"/>
        <v>0</v>
      </c>
      <c r="N391" s="17">
        <f t="shared" si="303"/>
        <v>0</v>
      </c>
      <c r="O391" s="47">
        <f t="shared" si="303"/>
        <v>0</v>
      </c>
      <c r="P391" s="64">
        <f t="shared" si="277"/>
        <v>0</v>
      </c>
      <c r="Q391" s="47">
        <f t="shared" ref="Q391:R391" si="304">SUM(Q392:Q394)</f>
        <v>0</v>
      </c>
      <c r="R391" s="47">
        <f t="shared" si="304"/>
        <v>0</v>
      </c>
      <c r="S391" s="64">
        <f t="shared" si="278"/>
        <v>0</v>
      </c>
    </row>
    <row r="392" spans="1:19" hidden="1" x14ac:dyDescent="0.25">
      <c r="A392" s="14"/>
      <c r="B392" s="15">
        <v>426411</v>
      </c>
      <c r="C392" s="16" t="s">
        <v>291</v>
      </c>
      <c r="D392" s="82"/>
      <c r="E392" s="67"/>
      <c r="F392" s="18"/>
      <c r="G392" s="18"/>
      <c r="H392" s="18"/>
      <c r="I392" s="18"/>
      <c r="J392" s="18"/>
      <c r="K392" s="18"/>
      <c r="L392" s="18"/>
      <c r="M392" s="18"/>
      <c r="N392" s="18"/>
      <c r="O392" s="48"/>
      <c r="P392" s="64">
        <f t="shared" si="277"/>
        <v>0</v>
      </c>
      <c r="Q392" s="48"/>
      <c r="R392" s="48"/>
      <c r="S392" s="64">
        <f t="shared" si="278"/>
        <v>0</v>
      </c>
    </row>
    <row r="393" spans="1:19" hidden="1" x14ac:dyDescent="0.25">
      <c r="A393" s="14"/>
      <c r="B393" s="15">
        <v>426412</v>
      </c>
      <c r="C393" s="16" t="s">
        <v>292</v>
      </c>
      <c r="D393" s="82"/>
      <c r="E393" s="67"/>
      <c r="F393" s="18"/>
      <c r="G393" s="18"/>
      <c r="H393" s="18"/>
      <c r="I393" s="18"/>
      <c r="J393" s="18"/>
      <c r="K393" s="18"/>
      <c r="L393" s="18"/>
      <c r="M393" s="18"/>
      <c r="N393" s="18"/>
      <c r="O393" s="48"/>
      <c r="P393" s="64">
        <f t="shared" si="277"/>
        <v>0</v>
      </c>
      <c r="Q393" s="48"/>
      <c r="R393" s="48"/>
      <c r="S393" s="64">
        <f t="shared" si="278"/>
        <v>0</v>
      </c>
    </row>
    <row r="394" spans="1:19" hidden="1" x14ac:dyDescent="0.25">
      <c r="A394" s="14"/>
      <c r="B394" s="15">
        <v>426413</v>
      </c>
      <c r="C394" s="16" t="s">
        <v>293</v>
      </c>
      <c r="D394" s="82"/>
      <c r="E394" s="67"/>
      <c r="F394" s="18"/>
      <c r="G394" s="18"/>
      <c r="H394" s="18"/>
      <c r="I394" s="18"/>
      <c r="J394" s="18"/>
      <c r="K394" s="18"/>
      <c r="L394" s="18"/>
      <c r="M394" s="18"/>
      <c r="N394" s="18"/>
      <c r="O394" s="48"/>
      <c r="P394" s="64">
        <f t="shared" si="277"/>
        <v>0</v>
      </c>
      <c r="Q394" s="48"/>
      <c r="R394" s="48"/>
      <c r="S394" s="64">
        <f t="shared" si="278"/>
        <v>0</v>
      </c>
    </row>
    <row r="395" spans="1:19" ht="25.5" hidden="1" x14ac:dyDescent="0.25">
      <c r="A395" s="14"/>
      <c r="B395" s="15">
        <v>426490</v>
      </c>
      <c r="C395" s="16" t="s">
        <v>294</v>
      </c>
      <c r="D395" s="81">
        <f>SUM(D396)</f>
        <v>0</v>
      </c>
      <c r="E395" s="66">
        <f t="shared" ref="E395:O395" si="305">SUM(E396)</f>
        <v>0</v>
      </c>
      <c r="F395" s="17">
        <f t="shared" si="305"/>
        <v>0</v>
      </c>
      <c r="G395" s="17">
        <f t="shared" si="305"/>
        <v>0</v>
      </c>
      <c r="H395" s="17">
        <f t="shared" si="305"/>
        <v>0</v>
      </c>
      <c r="I395" s="17">
        <f t="shared" si="305"/>
        <v>0</v>
      </c>
      <c r="J395" s="17">
        <f t="shared" si="305"/>
        <v>0</v>
      </c>
      <c r="K395" s="17">
        <f t="shared" si="305"/>
        <v>0</v>
      </c>
      <c r="L395" s="17">
        <f t="shared" si="305"/>
        <v>0</v>
      </c>
      <c r="M395" s="17">
        <f t="shared" si="305"/>
        <v>0</v>
      </c>
      <c r="N395" s="17">
        <f t="shared" si="305"/>
        <v>0</v>
      </c>
      <c r="O395" s="47">
        <f t="shared" si="305"/>
        <v>0</v>
      </c>
      <c r="P395" s="64">
        <f t="shared" si="277"/>
        <v>0</v>
      </c>
      <c r="Q395" s="47">
        <f t="shared" ref="Q395:R395" si="306">SUM(Q396)</f>
        <v>0</v>
      </c>
      <c r="R395" s="47">
        <f t="shared" si="306"/>
        <v>0</v>
      </c>
      <c r="S395" s="64">
        <f t="shared" si="278"/>
        <v>0</v>
      </c>
    </row>
    <row r="396" spans="1:19" ht="38.25" hidden="1" x14ac:dyDescent="0.25">
      <c r="A396" s="14"/>
      <c r="B396" s="15">
        <v>426491</v>
      </c>
      <c r="C396" s="16" t="s">
        <v>582</v>
      </c>
      <c r="D396" s="82"/>
      <c r="E396" s="67"/>
      <c r="F396" s="18"/>
      <c r="G396" s="18"/>
      <c r="H396" s="18"/>
      <c r="I396" s="18"/>
      <c r="J396" s="18"/>
      <c r="K396" s="18"/>
      <c r="L396" s="18"/>
      <c r="M396" s="18"/>
      <c r="N396" s="18"/>
      <c r="O396" s="48"/>
      <c r="P396" s="64">
        <f t="shared" si="277"/>
        <v>0</v>
      </c>
      <c r="Q396" s="48"/>
      <c r="R396" s="48"/>
      <c r="S396" s="64">
        <f t="shared" si="278"/>
        <v>0</v>
      </c>
    </row>
    <row r="397" spans="1:19" ht="25.5" hidden="1" x14ac:dyDescent="0.25">
      <c r="A397" s="10"/>
      <c r="B397" s="34">
        <v>426600</v>
      </c>
      <c r="C397" s="12" t="s">
        <v>295</v>
      </c>
      <c r="D397" s="80">
        <f>SUM(D398,D400,D402)</f>
        <v>0</v>
      </c>
      <c r="E397" s="65">
        <f t="shared" ref="E397:O397" si="307">SUM(E398,E400,E402)</f>
        <v>0</v>
      </c>
      <c r="F397" s="13">
        <f t="shared" si="307"/>
        <v>0</v>
      </c>
      <c r="G397" s="13">
        <f t="shared" si="307"/>
        <v>0</v>
      </c>
      <c r="H397" s="13">
        <f t="shared" si="307"/>
        <v>0</v>
      </c>
      <c r="I397" s="13">
        <f t="shared" si="307"/>
        <v>0</v>
      </c>
      <c r="J397" s="13">
        <f t="shared" si="307"/>
        <v>0</v>
      </c>
      <c r="K397" s="13">
        <f t="shared" si="307"/>
        <v>0</v>
      </c>
      <c r="L397" s="13">
        <f t="shared" si="307"/>
        <v>0</v>
      </c>
      <c r="M397" s="13">
        <f t="shared" si="307"/>
        <v>0</v>
      </c>
      <c r="N397" s="13">
        <f t="shared" si="307"/>
        <v>0</v>
      </c>
      <c r="O397" s="46">
        <f t="shared" si="307"/>
        <v>0</v>
      </c>
      <c r="P397" s="64">
        <f t="shared" si="277"/>
        <v>0</v>
      </c>
      <c r="Q397" s="46">
        <f t="shared" ref="Q397:R397" si="308">SUM(Q398,Q400,Q402)</f>
        <v>0</v>
      </c>
      <c r="R397" s="46">
        <f t="shared" si="308"/>
        <v>0</v>
      </c>
      <c r="S397" s="64">
        <f t="shared" si="278"/>
        <v>0</v>
      </c>
    </row>
    <row r="398" spans="1:19" hidden="1" x14ac:dyDescent="0.25">
      <c r="A398" s="14"/>
      <c r="B398" s="15">
        <v>426610</v>
      </c>
      <c r="C398" s="16" t="s">
        <v>287</v>
      </c>
      <c r="D398" s="81">
        <f>SUM(D399)</f>
        <v>0</v>
      </c>
      <c r="E398" s="66">
        <f t="shared" ref="E398:O398" si="309">SUM(E399)</f>
        <v>0</v>
      </c>
      <c r="F398" s="17">
        <f t="shared" si="309"/>
        <v>0</v>
      </c>
      <c r="G398" s="17">
        <f t="shared" si="309"/>
        <v>0</v>
      </c>
      <c r="H398" s="17">
        <f t="shared" si="309"/>
        <v>0</v>
      </c>
      <c r="I398" s="17">
        <f t="shared" si="309"/>
        <v>0</v>
      </c>
      <c r="J398" s="17">
        <f t="shared" si="309"/>
        <v>0</v>
      </c>
      <c r="K398" s="17">
        <f t="shared" si="309"/>
        <v>0</v>
      </c>
      <c r="L398" s="17">
        <f t="shared" si="309"/>
        <v>0</v>
      </c>
      <c r="M398" s="17">
        <f t="shared" si="309"/>
        <v>0</v>
      </c>
      <c r="N398" s="17">
        <f t="shared" si="309"/>
        <v>0</v>
      </c>
      <c r="O398" s="47">
        <f t="shared" si="309"/>
        <v>0</v>
      </c>
      <c r="P398" s="64">
        <f t="shared" si="277"/>
        <v>0</v>
      </c>
      <c r="Q398" s="47">
        <f t="shared" ref="Q398:R398" si="310">SUM(Q399)</f>
        <v>0</v>
      </c>
      <c r="R398" s="47">
        <f t="shared" si="310"/>
        <v>0</v>
      </c>
      <c r="S398" s="64">
        <f t="shared" si="278"/>
        <v>0</v>
      </c>
    </row>
    <row r="399" spans="1:19" ht="116.25" hidden="1" customHeight="1" x14ac:dyDescent="0.25">
      <c r="A399" s="14"/>
      <c r="B399" s="15">
        <v>426611</v>
      </c>
      <c r="C399" s="16" t="s">
        <v>583</v>
      </c>
      <c r="D399" s="82"/>
      <c r="E399" s="67"/>
      <c r="F399" s="18"/>
      <c r="G399" s="18"/>
      <c r="H399" s="18"/>
      <c r="I399" s="18"/>
      <c r="J399" s="18"/>
      <c r="K399" s="18"/>
      <c r="L399" s="18"/>
      <c r="M399" s="18"/>
      <c r="N399" s="18"/>
      <c r="O399" s="48"/>
      <c r="P399" s="64">
        <f t="shared" si="277"/>
        <v>0</v>
      </c>
      <c r="Q399" s="48"/>
      <c r="R399" s="48"/>
      <c r="S399" s="64">
        <f t="shared" si="278"/>
        <v>0</v>
      </c>
    </row>
    <row r="400" spans="1:19" hidden="1" x14ac:dyDescent="0.25">
      <c r="A400" s="14"/>
      <c r="B400" s="15">
        <v>426620</v>
      </c>
      <c r="C400" s="16" t="s">
        <v>296</v>
      </c>
      <c r="D400" s="81">
        <f>SUM(D401)</f>
        <v>0</v>
      </c>
      <c r="E400" s="66">
        <f t="shared" ref="E400:O400" si="311">SUM(E401)</f>
        <v>0</v>
      </c>
      <c r="F400" s="17">
        <f t="shared" si="311"/>
        <v>0</v>
      </c>
      <c r="G400" s="17">
        <f t="shared" si="311"/>
        <v>0</v>
      </c>
      <c r="H400" s="17">
        <f t="shared" si="311"/>
        <v>0</v>
      </c>
      <c r="I400" s="17">
        <f t="shared" si="311"/>
        <v>0</v>
      </c>
      <c r="J400" s="17">
        <f t="shared" si="311"/>
        <v>0</v>
      </c>
      <c r="K400" s="17">
        <f t="shared" si="311"/>
        <v>0</v>
      </c>
      <c r="L400" s="17">
        <f t="shared" si="311"/>
        <v>0</v>
      </c>
      <c r="M400" s="17">
        <f t="shared" si="311"/>
        <v>0</v>
      </c>
      <c r="N400" s="17">
        <f t="shared" si="311"/>
        <v>0</v>
      </c>
      <c r="O400" s="47">
        <f t="shared" si="311"/>
        <v>0</v>
      </c>
      <c r="P400" s="64">
        <f t="shared" si="277"/>
        <v>0</v>
      </c>
      <c r="Q400" s="47">
        <f t="shared" ref="Q400:R400" si="312">SUM(Q401)</f>
        <v>0</v>
      </c>
      <c r="R400" s="47">
        <f t="shared" si="312"/>
        <v>0</v>
      </c>
      <c r="S400" s="64">
        <f t="shared" si="278"/>
        <v>0</v>
      </c>
    </row>
    <row r="401" spans="1:19" hidden="1" x14ac:dyDescent="0.25">
      <c r="A401" s="14"/>
      <c r="B401" s="15">
        <v>426621</v>
      </c>
      <c r="C401" s="16" t="s">
        <v>297</v>
      </c>
      <c r="D401" s="82"/>
      <c r="E401" s="67"/>
      <c r="F401" s="18"/>
      <c r="G401" s="18"/>
      <c r="H401" s="18"/>
      <c r="I401" s="18"/>
      <c r="J401" s="18"/>
      <c r="K401" s="18"/>
      <c r="L401" s="18"/>
      <c r="M401" s="18"/>
      <c r="N401" s="18"/>
      <c r="O401" s="48"/>
      <c r="P401" s="64">
        <f t="shared" si="277"/>
        <v>0</v>
      </c>
      <c r="Q401" s="48"/>
      <c r="R401" s="48"/>
      <c r="S401" s="64">
        <f t="shared" si="278"/>
        <v>0</v>
      </c>
    </row>
    <row r="402" spans="1:19" hidden="1" x14ac:dyDescent="0.25">
      <c r="A402" s="14"/>
      <c r="B402" s="15">
        <v>426630</v>
      </c>
      <c r="C402" s="16" t="s">
        <v>298</v>
      </c>
      <c r="D402" s="81">
        <f>SUM(D403)</f>
        <v>0</v>
      </c>
      <c r="E402" s="66">
        <f t="shared" ref="E402:O402" si="313">SUM(E403)</f>
        <v>0</v>
      </c>
      <c r="F402" s="17">
        <f t="shared" si="313"/>
        <v>0</v>
      </c>
      <c r="G402" s="17">
        <f t="shared" si="313"/>
        <v>0</v>
      </c>
      <c r="H402" s="17">
        <f t="shared" si="313"/>
        <v>0</v>
      </c>
      <c r="I402" s="17">
        <f t="shared" si="313"/>
        <v>0</v>
      </c>
      <c r="J402" s="17">
        <f t="shared" si="313"/>
        <v>0</v>
      </c>
      <c r="K402" s="17">
        <f t="shared" si="313"/>
        <v>0</v>
      </c>
      <c r="L402" s="17">
        <f t="shared" si="313"/>
        <v>0</v>
      </c>
      <c r="M402" s="17">
        <f t="shared" si="313"/>
        <v>0</v>
      </c>
      <c r="N402" s="17">
        <f t="shared" si="313"/>
        <v>0</v>
      </c>
      <c r="O402" s="47">
        <f t="shared" si="313"/>
        <v>0</v>
      </c>
      <c r="P402" s="64">
        <f t="shared" si="277"/>
        <v>0</v>
      </c>
      <c r="Q402" s="47">
        <f t="shared" ref="Q402:R402" si="314">SUM(Q403)</f>
        <v>0</v>
      </c>
      <c r="R402" s="47">
        <f t="shared" si="314"/>
        <v>0</v>
      </c>
      <c r="S402" s="64">
        <f t="shared" si="278"/>
        <v>0</v>
      </c>
    </row>
    <row r="403" spans="1:19" hidden="1" x14ac:dyDescent="0.25">
      <c r="A403" s="14"/>
      <c r="B403" s="15">
        <v>426631</v>
      </c>
      <c r="C403" s="16" t="s">
        <v>584</v>
      </c>
      <c r="D403" s="82"/>
      <c r="E403" s="67"/>
      <c r="F403" s="18"/>
      <c r="G403" s="18"/>
      <c r="H403" s="18"/>
      <c r="I403" s="18"/>
      <c r="J403" s="18"/>
      <c r="K403" s="18"/>
      <c r="L403" s="18"/>
      <c r="M403" s="18"/>
      <c r="N403" s="18"/>
      <c r="O403" s="48"/>
      <c r="P403" s="64">
        <f t="shared" si="277"/>
        <v>0</v>
      </c>
      <c r="Q403" s="48"/>
      <c r="R403" s="48"/>
      <c r="S403" s="64">
        <f t="shared" si="278"/>
        <v>0</v>
      </c>
    </row>
    <row r="404" spans="1:19" s="117" customFormat="1" ht="25.5" hidden="1" x14ac:dyDescent="0.25">
      <c r="A404" s="112"/>
      <c r="B404" s="113">
        <v>426700</v>
      </c>
      <c r="C404" s="114" t="s">
        <v>496</v>
      </c>
      <c r="D404" s="115">
        <f>SUM(D405)</f>
        <v>0</v>
      </c>
      <c r="E404" s="118">
        <f t="shared" ref="E404:O405" si="315">SUM(E405)</f>
        <v>0</v>
      </c>
      <c r="F404" s="116">
        <f t="shared" si="315"/>
        <v>0</v>
      </c>
      <c r="G404" s="116">
        <f t="shared" si="315"/>
        <v>0</v>
      </c>
      <c r="H404" s="116">
        <f t="shared" si="315"/>
        <v>0</v>
      </c>
      <c r="I404" s="116">
        <f t="shared" si="315"/>
        <v>0</v>
      </c>
      <c r="J404" s="116">
        <f t="shared" si="315"/>
        <v>0</v>
      </c>
      <c r="K404" s="116">
        <f t="shared" si="315"/>
        <v>0</v>
      </c>
      <c r="L404" s="116">
        <f t="shared" si="315"/>
        <v>0</v>
      </c>
      <c r="M404" s="116">
        <f t="shared" si="315"/>
        <v>0</v>
      </c>
      <c r="N404" s="116">
        <f t="shared" si="315"/>
        <v>0</v>
      </c>
      <c r="O404" s="119">
        <f t="shared" si="315"/>
        <v>0</v>
      </c>
      <c r="P404" s="64">
        <f t="shared" si="277"/>
        <v>0</v>
      </c>
      <c r="Q404" s="116">
        <f t="shared" ref="Q404:R405" si="316">SUM(Q405)</f>
        <v>0</v>
      </c>
      <c r="R404" s="116">
        <f t="shared" si="316"/>
        <v>0</v>
      </c>
      <c r="S404" s="64">
        <f t="shared" si="278"/>
        <v>0</v>
      </c>
    </row>
    <row r="405" spans="1:19" ht="25.5" hidden="1" x14ac:dyDescent="0.25">
      <c r="A405" s="14"/>
      <c r="B405" s="15">
        <v>426790</v>
      </c>
      <c r="C405" s="16" t="s">
        <v>497</v>
      </c>
      <c r="D405" s="83">
        <f>SUM(D406)</f>
        <v>0</v>
      </c>
      <c r="E405" s="102">
        <f t="shared" si="315"/>
        <v>0</v>
      </c>
      <c r="F405" s="19">
        <f t="shared" si="315"/>
        <v>0</v>
      </c>
      <c r="G405" s="19">
        <f t="shared" si="315"/>
        <v>0</v>
      </c>
      <c r="H405" s="19">
        <f t="shared" si="315"/>
        <v>0</v>
      </c>
      <c r="I405" s="19">
        <f t="shared" si="315"/>
        <v>0</v>
      </c>
      <c r="J405" s="19">
        <f t="shared" si="315"/>
        <v>0</v>
      </c>
      <c r="K405" s="19">
        <f t="shared" si="315"/>
        <v>0</v>
      </c>
      <c r="L405" s="19">
        <f t="shared" si="315"/>
        <v>0</v>
      </c>
      <c r="M405" s="19">
        <f t="shared" si="315"/>
        <v>0</v>
      </c>
      <c r="N405" s="19">
        <f t="shared" si="315"/>
        <v>0</v>
      </c>
      <c r="O405" s="103">
        <f t="shared" si="315"/>
        <v>0</v>
      </c>
      <c r="P405" s="64">
        <f t="shared" si="277"/>
        <v>0</v>
      </c>
      <c r="Q405" s="19">
        <f t="shared" si="316"/>
        <v>0</v>
      </c>
      <c r="R405" s="19">
        <f t="shared" si="316"/>
        <v>0</v>
      </c>
      <c r="S405" s="64">
        <f t="shared" si="278"/>
        <v>0</v>
      </c>
    </row>
    <row r="406" spans="1:19" ht="36.75" hidden="1" customHeight="1" x14ac:dyDescent="0.25">
      <c r="A406" s="14"/>
      <c r="B406" s="15">
        <v>426791</v>
      </c>
      <c r="C406" s="16" t="s">
        <v>497</v>
      </c>
      <c r="D406" s="82"/>
      <c r="E406" s="67"/>
      <c r="F406" s="18"/>
      <c r="G406" s="18"/>
      <c r="H406" s="18"/>
      <c r="I406" s="18"/>
      <c r="J406" s="18"/>
      <c r="K406" s="18"/>
      <c r="L406" s="18"/>
      <c r="M406" s="18"/>
      <c r="N406" s="18"/>
      <c r="O406" s="48"/>
      <c r="P406" s="64">
        <f t="shared" si="277"/>
        <v>0</v>
      </c>
      <c r="Q406" s="48"/>
      <c r="R406" s="48"/>
      <c r="S406" s="64">
        <f t="shared" si="278"/>
        <v>0</v>
      </c>
    </row>
    <row r="407" spans="1:19" ht="31.5" hidden="1" customHeight="1" x14ac:dyDescent="0.25">
      <c r="A407" s="10"/>
      <c r="B407" s="34">
        <v>426800</v>
      </c>
      <c r="C407" s="12" t="s">
        <v>299</v>
      </c>
      <c r="D407" s="80">
        <f>SUM(D408,D412)</f>
        <v>0</v>
      </c>
      <c r="E407" s="65">
        <f t="shared" ref="E407:O407" si="317">SUM(E408,E412)</f>
        <v>0</v>
      </c>
      <c r="F407" s="13">
        <f t="shared" si="317"/>
        <v>0</v>
      </c>
      <c r="G407" s="13">
        <f t="shared" si="317"/>
        <v>0</v>
      </c>
      <c r="H407" s="13">
        <f t="shared" si="317"/>
        <v>0</v>
      </c>
      <c r="I407" s="13">
        <f t="shared" si="317"/>
        <v>0</v>
      </c>
      <c r="J407" s="13">
        <f t="shared" si="317"/>
        <v>0</v>
      </c>
      <c r="K407" s="13">
        <f t="shared" si="317"/>
        <v>0</v>
      </c>
      <c r="L407" s="13">
        <f t="shared" si="317"/>
        <v>0</v>
      </c>
      <c r="M407" s="13">
        <f t="shared" si="317"/>
        <v>0</v>
      </c>
      <c r="N407" s="13">
        <f t="shared" si="317"/>
        <v>0</v>
      </c>
      <c r="O407" s="46">
        <f t="shared" si="317"/>
        <v>0</v>
      </c>
      <c r="P407" s="64">
        <f t="shared" si="277"/>
        <v>0</v>
      </c>
      <c r="Q407" s="46">
        <f t="shared" ref="Q407:R407" si="318">SUM(Q408,Q412)</f>
        <v>0</v>
      </c>
      <c r="R407" s="46">
        <f t="shared" si="318"/>
        <v>0</v>
      </c>
      <c r="S407" s="64">
        <f t="shared" si="278"/>
        <v>0</v>
      </c>
    </row>
    <row r="408" spans="1:19" hidden="1" x14ac:dyDescent="0.25">
      <c r="A408" s="14"/>
      <c r="B408" s="15">
        <v>426810</v>
      </c>
      <c r="C408" s="16" t="s">
        <v>300</v>
      </c>
      <c r="D408" s="81">
        <f>SUM(D409:D410,D411)</f>
        <v>0</v>
      </c>
      <c r="E408" s="66">
        <f t="shared" ref="E408:O408" si="319">SUM(E409:E410,E411)</f>
        <v>0</v>
      </c>
      <c r="F408" s="17">
        <f t="shared" si="319"/>
        <v>0</v>
      </c>
      <c r="G408" s="17">
        <f t="shared" si="319"/>
        <v>0</v>
      </c>
      <c r="H408" s="17">
        <f t="shared" si="319"/>
        <v>0</v>
      </c>
      <c r="I408" s="17">
        <f t="shared" si="319"/>
        <v>0</v>
      </c>
      <c r="J408" s="17">
        <f t="shared" si="319"/>
        <v>0</v>
      </c>
      <c r="K408" s="17">
        <f t="shared" si="319"/>
        <v>0</v>
      </c>
      <c r="L408" s="17">
        <f t="shared" si="319"/>
        <v>0</v>
      </c>
      <c r="M408" s="17">
        <f t="shared" si="319"/>
        <v>0</v>
      </c>
      <c r="N408" s="17">
        <f t="shared" si="319"/>
        <v>0</v>
      </c>
      <c r="O408" s="47">
        <f t="shared" si="319"/>
        <v>0</v>
      </c>
      <c r="P408" s="64">
        <f t="shared" si="277"/>
        <v>0</v>
      </c>
      <c r="Q408" s="47">
        <f t="shared" ref="Q408:R408" si="320">SUM(Q409:Q410,Q411)</f>
        <v>0</v>
      </c>
      <c r="R408" s="47">
        <f t="shared" si="320"/>
        <v>0</v>
      </c>
      <c r="S408" s="64">
        <f t="shared" si="278"/>
        <v>0</v>
      </c>
    </row>
    <row r="409" spans="1:19" ht="48.75" hidden="1" customHeight="1" x14ac:dyDescent="0.25">
      <c r="A409" s="14"/>
      <c r="B409" s="15">
        <v>426811</v>
      </c>
      <c r="C409" s="16" t="s">
        <v>301</v>
      </c>
      <c r="D409" s="82"/>
      <c r="E409" s="67"/>
      <c r="F409" s="18"/>
      <c r="G409" s="18"/>
      <c r="H409" s="18"/>
      <c r="I409" s="18"/>
      <c r="J409" s="18"/>
      <c r="K409" s="18"/>
      <c r="L409" s="18"/>
      <c r="M409" s="18"/>
      <c r="N409" s="18"/>
      <c r="O409" s="48"/>
      <c r="P409" s="64">
        <f t="shared" si="277"/>
        <v>0</v>
      </c>
      <c r="Q409" s="48"/>
      <c r="R409" s="48"/>
      <c r="S409" s="64">
        <f t="shared" si="278"/>
        <v>0</v>
      </c>
    </row>
    <row r="410" spans="1:19" ht="38.25" hidden="1" x14ac:dyDescent="0.25">
      <c r="A410" s="14"/>
      <c r="B410" s="15">
        <v>426812</v>
      </c>
      <c r="C410" s="16" t="s">
        <v>302</v>
      </c>
      <c r="D410" s="82"/>
      <c r="E410" s="67"/>
      <c r="F410" s="18"/>
      <c r="G410" s="18"/>
      <c r="H410" s="18"/>
      <c r="I410" s="18"/>
      <c r="J410" s="18"/>
      <c r="K410" s="18"/>
      <c r="L410" s="18"/>
      <c r="M410" s="18"/>
      <c r="N410" s="18"/>
      <c r="O410" s="48"/>
      <c r="P410" s="64">
        <f t="shared" si="277"/>
        <v>0</v>
      </c>
      <c r="Q410" s="48"/>
      <c r="R410" s="48"/>
      <c r="S410" s="64">
        <f t="shared" si="278"/>
        <v>0</v>
      </c>
    </row>
    <row r="411" spans="1:19" ht="49.5" hidden="1" customHeight="1" x14ac:dyDescent="0.25">
      <c r="A411" s="14"/>
      <c r="B411" s="15">
        <v>426819</v>
      </c>
      <c r="C411" s="16" t="s">
        <v>534</v>
      </c>
      <c r="D411" s="82"/>
      <c r="E411" s="67"/>
      <c r="F411" s="18"/>
      <c r="G411" s="18"/>
      <c r="H411" s="18"/>
      <c r="I411" s="18"/>
      <c r="J411" s="18"/>
      <c r="K411" s="18"/>
      <c r="L411" s="18"/>
      <c r="M411" s="18"/>
      <c r="N411" s="18"/>
      <c r="O411" s="48"/>
      <c r="P411" s="64">
        <f t="shared" si="277"/>
        <v>0</v>
      </c>
      <c r="Q411" s="48"/>
      <c r="R411" s="48"/>
      <c r="S411" s="64">
        <f t="shared" si="278"/>
        <v>0</v>
      </c>
    </row>
    <row r="412" spans="1:19" hidden="1" x14ac:dyDescent="0.25">
      <c r="A412" s="14"/>
      <c r="B412" s="15">
        <v>426820</v>
      </c>
      <c r="C412" s="16" t="s">
        <v>303</v>
      </c>
      <c r="D412" s="81">
        <f>SUM(D413:D416)</f>
        <v>0</v>
      </c>
      <c r="E412" s="66">
        <f t="shared" ref="E412:O412" si="321">SUM(E413:E416)</f>
        <v>0</v>
      </c>
      <c r="F412" s="17">
        <f t="shared" si="321"/>
        <v>0</v>
      </c>
      <c r="G412" s="17">
        <f t="shared" si="321"/>
        <v>0</v>
      </c>
      <c r="H412" s="17">
        <f t="shared" si="321"/>
        <v>0</v>
      </c>
      <c r="I412" s="17">
        <f t="shared" si="321"/>
        <v>0</v>
      </c>
      <c r="J412" s="17">
        <f t="shared" si="321"/>
        <v>0</v>
      </c>
      <c r="K412" s="17">
        <f t="shared" si="321"/>
        <v>0</v>
      </c>
      <c r="L412" s="17">
        <f t="shared" si="321"/>
        <v>0</v>
      </c>
      <c r="M412" s="17">
        <f t="shared" si="321"/>
        <v>0</v>
      </c>
      <c r="N412" s="17">
        <f t="shared" si="321"/>
        <v>0</v>
      </c>
      <c r="O412" s="47">
        <f t="shared" si="321"/>
        <v>0</v>
      </c>
      <c r="P412" s="64">
        <f t="shared" si="277"/>
        <v>0</v>
      </c>
      <c r="Q412" s="47">
        <f t="shared" ref="Q412:R412" si="322">SUM(Q413:Q416)</f>
        <v>0</v>
      </c>
      <c r="R412" s="47">
        <f t="shared" si="322"/>
        <v>0</v>
      </c>
      <c r="S412" s="64">
        <f t="shared" si="278"/>
        <v>0</v>
      </c>
    </row>
    <row r="413" spans="1:19" hidden="1" x14ac:dyDescent="0.25">
      <c r="A413" s="14"/>
      <c r="B413" s="15">
        <v>426821</v>
      </c>
      <c r="C413" s="16" t="s">
        <v>304</v>
      </c>
      <c r="D413" s="82"/>
      <c r="E413" s="67"/>
      <c r="F413" s="18"/>
      <c r="G413" s="18"/>
      <c r="H413" s="18"/>
      <c r="I413" s="18"/>
      <c r="J413" s="18"/>
      <c r="K413" s="18"/>
      <c r="L413" s="18"/>
      <c r="M413" s="18"/>
      <c r="N413" s="18"/>
      <c r="O413" s="48"/>
      <c r="P413" s="64">
        <f t="shared" si="277"/>
        <v>0</v>
      </c>
      <c r="Q413" s="48"/>
      <c r="R413" s="48"/>
      <c r="S413" s="64">
        <f t="shared" si="278"/>
        <v>0</v>
      </c>
    </row>
    <row r="414" spans="1:19" hidden="1" x14ac:dyDescent="0.25">
      <c r="A414" s="14"/>
      <c r="B414" s="15">
        <v>426822</v>
      </c>
      <c r="C414" s="16" t="s">
        <v>305</v>
      </c>
      <c r="D414" s="82"/>
      <c r="E414" s="67"/>
      <c r="F414" s="18"/>
      <c r="G414" s="18"/>
      <c r="H414" s="18"/>
      <c r="I414" s="18"/>
      <c r="J414" s="18"/>
      <c r="K414" s="18"/>
      <c r="L414" s="18"/>
      <c r="M414" s="18"/>
      <c r="N414" s="18"/>
      <c r="O414" s="48"/>
      <c r="P414" s="64">
        <f t="shared" si="277"/>
        <v>0</v>
      </c>
      <c r="Q414" s="48"/>
      <c r="R414" s="48"/>
      <c r="S414" s="64">
        <f t="shared" si="278"/>
        <v>0</v>
      </c>
    </row>
    <row r="415" spans="1:19" ht="74.25" hidden="1" customHeight="1" x14ac:dyDescent="0.25">
      <c r="A415" s="14"/>
      <c r="B415" s="15">
        <v>426823</v>
      </c>
      <c r="C415" s="16" t="s">
        <v>306</v>
      </c>
      <c r="D415" s="82"/>
      <c r="E415" s="67"/>
      <c r="F415" s="18"/>
      <c r="G415" s="18"/>
      <c r="H415" s="18"/>
      <c r="I415" s="18"/>
      <c r="J415" s="18"/>
      <c r="K415" s="18"/>
      <c r="L415" s="18"/>
      <c r="M415" s="18"/>
      <c r="N415" s="18"/>
      <c r="O415" s="48"/>
      <c r="P415" s="64">
        <f t="shared" si="277"/>
        <v>0</v>
      </c>
      <c r="Q415" s="48"/>
      <c r="R415" s="48"/>
      <c r="S415" s="64">
        <f t="shared" si="278"/>
        <v>0</v>
      </c>
    </row>
    <row r="416" spans="1:19" ht="61.5" hidden="1" customHeight="1" x14ac:dyDescent="0.25">
      <c r="A416" s="14"/>
      <c r="B416" s="15">
        <v>426829</v>
      </c>
      <c r="C416" s="16" t="s">
        <v>585</v>
      </c>
      <c r="D416" s="82"/>
      <c r="E416" s="67"/>
      <c r="F416" s="18"/>
      <c r="G416" s="18"/>
      <c r="H416" s="18"/>
      <c r="I416" s="18"/>
      <c r="J416" s="18"/>
      <c r="K416" s="18"/>
      <c r="L416" s="18"/>
      <c r="M416" s="18"/>
      <c r="N416" s="18"/>
      <c r="O416" s="48"/>
      <c r="P416" s="64">
        <f t="shared" si="277"/>
        <v>0</v>
      </c>
      <c r="Q416" s="48"/>
      <c r="R416" s="48"/>
      <c r="S416" s="64">
        <f t="shared" si="278"/>
        <v>0</v>
      </c>
    </row>
    <row r="417" spans="1:19" hidden="1" x14ac:dyDescent="0.25">
      <c r="A417" s="10"/>
      <c r="B417" s="34">
        <v>426900</v>
      </c>
      <c r="C417" s="12" t="s">
        <v>307</v>
      </c>
      <c r="D417" s="80">
        <f>SUM(D418)</f>
        <v>0</v>
      </c>
      <c r="E417" s="65">
        <f t="shared" ref="E417:O417" si="323">SUM(E418)</f>
        <v>0</v>
      </c>
      <c r="F417" s="13">
        <f t="shared" si="323"/>
        <v>0</v>
      </c>
      <c r="G417" s="13">
        <f t="shared" si="323"/>
        <v>0</v>
      </c>
      <c r="H417" s="13">
        <f t="shared" si="323"/>
        <v>0</v>
      </c>
      <c r="I417" s="13">
        <f t="shared" si="323"/>
        <v>0</v>
      </c>
      <c r="J417" s="13">
        <f t="shared" si="323"/>
        <v>0</v>
      </c>
      <c r="K417" s="13">
        <f t="shared" si="323"/>
        <v>0</v>
      </c>
      <c r="L417" s="13">
        <f t="shared" si="323"/>
        <v>0</v>
      </c>
      <c r="M417" s="13">
        <f t="shared" si="323"/>
        <v>0</v>
      </c>
      <c r="N417" s="13">
        <f t="shared" si="323"/>
        <v>0</v>
      </c>
      <c r="O417" s="46">
        <f t="shared" si="323"/>
        <v>0</v>
      </c>
      <c r="P417" s="64">
        <f t="shared" si="277"/>
        <v>0</v>
      </c>
      <c r="Q417" s="46">
        <f t="shared" ref="Q417:R417" si="324">SUM(Q418)</f>
        <v>0</v>
      </c>
      <c r="R417" s="46">
        <f t="shared" si="324"/>
        <v>0</v>
      </c>
      <c r="S417" s="64">
        <f t="shared" si="278"/>
        <v>0</v>
      </c>
    </row>
    <row r="418" spans="1:19" hidden="1" x14ac:dyDescent="0.25">
      <c r="A418" s="14"/>
      <c r="B418" s="15">
        <v>426910</v>
      </c>
      <c r="C418" s="16" t="s">
        <v>307</v>
      </c>
      <c r="D418" s="81">
        <f>SUM(D419:D422)</f>
        <v>0</v>
      </c>
      <c r="E418" s="226">
        <f t="shared" ref="E418:R418" si="325">SUM(E419:E422)</f>
        <v>0</v>
      </c>
      <c r="F418" s="17">
        <f t="shared" si="325"/>
        <v>0</v>
      </c>
      <c r="G418" s="17">
        <f t="shared" si="325"/>
        <v>0</v>
      </c>
      <c r="H418" s="17">
        <f t="shared" si="325"/>
        <v>0</v>
      </c>
      <c r="I418" s="17">
        <f t="shared" si="325"/>
        <v>0</v>
      </c>
      <c r="J418" s="17">
        <f t="shared" si="325"/>
        <v>0</v>
      </c>
      <c r="K418" s="17">
        <f t="shared" si="325"/>
        <v>0</v>
      </c>
      <c r="L418" s="17">
        <f t="shared" si="325"/>
        <v>0</v>
      </c>
      <c r="M418" s="17">
        <f t="shared" si="325"/>
        <v>0</v>
      </c>
      <c r="N418" s="17">
        <f t="shared" si="325"/>
        <v>0</v>
      </c>
      <c r="O418" s="227">
        <f t="shared" si="325"/>
        <v>0</v>
      </c>
      <c r="P418" s="64">
        <f t="shared" si="277"/>
        <v>0</v>
      </c>
      <c r="Q418" s="226">
        <f t="shared" si="325"/>
        <v>0</v>
      </c>
      <c r="R418" s="109">
        <f t="shared" si="325"/>
        <v>0</v>
      </c>
      <c r="S418" s="64">
        <f t="shared" si="278"/>
        <v>0</v>
      </c>
    </row>
    <row r="419" spans="1:19" ht="38.25" hidden="1" x14ac:dyDescent="0.25">
      <c r="A419" s="14"/>
      <c r="B419" s="15">
        <v>426911</v>
      </c>
      <c r="C419" s="16" t="s">
        <v>586</v>
      </c>
      <c r="D419" s="82"/>
      <c r="E419" s="67"/>
      <c r="F419" s="18"/>
      <c r="G419" s="18"/>
      <c r="H419" s="18"/>
      <c r="I419" s="18"/>
      <c r="J419" s="18"/>
      <c r="K419" s="18"/>
      <c r="L419" s="18"/>
      <c r="M419" s="18"/>
      <c r="N419" s="18"/>
      <c r="O419" s="48"/>
      <c r="P419" s="64">
        <f t="shared" si="277"/>
        <v>0</v>
      </c>
      <c r="Q419" s="48"/>
      <c r="R419" s="48"/>
      <c r="S419" s="64">
        <f t="shared" si="278"/>
        <v>0</v>
      </c>
    </row>
    <row r="420" spans="1:19" hidden="1" x14ac:dyDescent="0.25">
      <c r="A420" s="14"/>
      <c r="B420" s="15">
        <v>426912</v>
      </c>
      <c r="C420" s="16" t="s">
        <v>308</v>
      </c>
      <c r="D420" s="82"/>
      <c r="E420" s="67"/>
      <c r="F420" s="18"/>
      <c r="G420" s="18"/>
      <c r="H420" s="18"/>
      <c r="I420" s="18"/>
      <c r="J420" s="18"/>
      <c r="K420" s="18"/>
      <c r="L420" s="18"/>
      <c r="M420" s="18"/>
      <c r="N420" s="18"/>
      <c r="O420" s="48"/>
      <c r="P420" s="64">
        <f t="shared" si="277"/>
        <v>0</v>
      </c>
      <c r="Q420" s="48"/>
      <c r="R420" s="48"/>
      <c r="S420" s="64">
        <f t="shared" si="278"/>
        <v>0</v>
      </c>
    </row>
    <row r="421" spans="1:19" ht="89.25" hidden="1" x14ac:dyDescent="0.25">
      <c r="A421" s="14"/>
      <c r="B421" s="15">
        <v>426913</v>
      </c>
      <c r="C421" s="16" t="s">
        <v>685</v>
      </c>
      <c r="D421" s="82"/>
      <c r="E421" s="67"/>
      <c r="F421" s="18"/>
      <c r="G421" s="18"/>
      <c r="H421" s="18"/>
      <c r="I421" s="18"/>
      <c r="J421" s="18"/>
      <c r="K421" s="18"/>
      <c r="L421" s="18"/>
      <c r="M421" s="18"/>
      <c r="N421" s="18"/>
      <c r="O421" s="48"/>
      <c r="P421" s="64">
        <f t="shared" si="277"/>
        <v>0</v>
      </c>
      <c r="Q421" s="48"/>
      <c r="R421" s="48"/>
      <c r="S421" s="64">
        <f t="shared" si="278"/>
        <v>0</v>
      </c>
    </row>
    <row r="422" spans="1:19" ht="25.5" hidden="1" x14ac:dyDescent="0.25">
      <c r="A422" s="14"/>
      <c r="B422" s="15">
        <v>426919</v>
      </c>
      <c r="C422" s="16" t="s">
        <v>684</v>
      </c>
      <c r="D422" s="82"/>
      <c r="E422" s="67"/>
      <c r="F422" s="18"/>
      <c r="G422" s="18"/>
      <c r="H422" s="18"/>
      <c r="I422" s="18"/>
      <c r="J422" s="18"/>
      <c r="K422" s="18"/>
      <c r="L422" s="18"/>
      <c r="M422" s="18"/>
      <c r="N422" s="18"/>
      <c r="O422" s="48"/>
      <c r="P422" s="64">
        <f t="shared" si="277"/>
        <v>0</v>
      </c>
      <c r="Q422" s="48"/>
      <c r="R422" s="48"/>
      <c r="S422" s="64">
        <f t="shared" si="278"/>
        <v>0</v>
      </c>
    </row>
    <row r="423" spans="1:19" ht="25.5" hidden="1" x14ac:dyDescent="0.25">
      <c r="A423" s="10"/>
      <c r="B423" s="33">
        <v>431000</v>
      </c>
      <c r="C423" s="20" t="s">
        <v>310</v>
      </c>
      <c r="D423" s="80">
        <f>SUM(D424,D427,D430)</f>
        <v>0</v>
      </c>
      <c r="E423" s="65">
        <f t="shared" ref="E423:O423" si="326">SUM(E424,E427,E430)</f>
        <v>0</v>
      </c>
      <c r="F423" s="13">
        <f t="shared" si="326"/>
        <v>0</v>
      </c>
      <c r="G423" s="13">
        <f t="shared" si="326"/>
        <v>0</v>
      </c>
      <c r="H423" s="13">
        <f t="shared" si="326"/>
        <v>0</v>
      </c>
      <c r="I423" s="13">
        <f t="shared" si="326"/>
        <v>0</v>
      </c>
      <c r="J423" s="13">
        <f t="shared" si="326"/>
        <v>0</v>
      </c>
      <c r="K423" s="13">
        <f t="shared" si="326"/>
        <v>0</v>
      </c>
      <c r="L423" s="13">
        <f t="shared" si="326"/>
        <v>0</v>
      </c>
      <c r="M423" s="13">
        <f t="shared" si="326"/>
        <v>0</v>
      </c>
      <c r="N423" s="13">
        <f t="shared" si="326"/>
        <v>0</v>
      </c>
      <c r="O423" s="46">
        <f t="shared" si="326"/>
        <v>0</v>
      </c>
      <c r="P423" s="64">
        <f t="shared" si="277"/>
        <v>0</v>
      </c>
      <c r="Q423" s="46">
        <f t="shared" ref="Q423:R423" si="327">SUM(Q424,Q427,Q430)</f>
        <v>0</v>
      </c>
      <c r="R423" s="46">
        <f t="shared" si="327"/>
        <v>0</v>
      </c>
      <c r="S423" s="64">
        <f t="shared" si="278"/>
        <v>0</v>
      </c>
    </row>
    <row r="424" spans="1:19" ht="25.5" hidden="1" x14ac:dyDescent="0.25">
      <c r="A424" s="10"/>
      <c r="B424" s="34">
        <v>431100</v>
      </c>
      <c r="C424" s="12" t="s">
        <v>311</v>
      </c>
      <c r="D424" s="80">
        <f>SUM(D425)</f>
        <v>0</v>
      </c>
      <c r="E424" s="65">
        <f t="shared" ref="E424:O425" si="328">SUM(E425)</f>
        <v>0</v>
      </c>
      <c r="F424" s="13">
        <f t="shared" si="328"/>
        <v>0</v>
      </c>
      <c r="G424" s="13">
        <f t="shared" si="328"/>
        <v>0</v>
      </c>
      <c r="H424" s="13">
        <f t="shared" si="328"/>
        <v>0</v>
      </c>
      <c r="I424" s="13">
        <f t="shared" si="328"/>
        <v>0</v>
      </c>
      <c r="J424" s="13">
        <f t="shared" si="328"/>
        <v>0</v>
      </c>
      <c r="K424" s="13">
        <f t="shared" si="328"/>
        <v>0</v>
      </c>
      <c r="L424" s="13">
        <f t="shared" si="328"/>
        <v>0</v>
      </c>
      <c r="M424" s="13">
        <f t="shared" si="328"/>
        <v>0</v>
      </c>
      <c r="N424" s="13">
        <f t="shared" si="328"/>
        <v>0</v>
      </c>
      <c r="O424" s="46">
        <f t="shared" si="328"/>
        <v>0</v>
      </c>
      <c r="P424" s="64">
        <f t="shared" si="277"/>
        <v>0</v>
      </c>
      <c r="Q424" s="46">
        <f t="shared" ref="Q424:R425" si="329">SUM(Q425)</f>
        <v>0</v>
      </c>
      <c r="R424" s="46">
        <f t="shared" si="329"/>
        <v>0</v>
      </c>
      <c r="S424" s="64">
        <f t="shared" si="278"/>
        <v>0</v>
      </c>
    </row>
    <row r="425" spans="1:19" ht="25.5" hidden="1" x14ac:dyDescent="0.25">
      <c r="A425" s="14"/>
      <c r="B425" s="15">
        <v>431110</v>
      </c>
      <c r="C425" s="16" t="s">
        <v>311</v>
      </c>
      <c r="D425" s="81">
        <f>SUM(D426)</f>
        <v>0</v>
      </c>
      <c r="E425" s="66">
        <f t="shared" si="328"/>
        <v>0</v>
      </c>
      <c r="F425" s="17">
        <f t="shared" si="328"/>
        <v>0</v>
      </c>
      <c r="G425" s="17">
        <f t="shared" si="328"/>
        <v>0</v>
      </c>
      <c r="H425" s="17">
        <f t="shared" si="328"/>
        <v>0</v>
      </c>
      <c r="I425" s="17">
        <f t="shared" si="328"/>
        <v>0</v>
      </c>
      <c r="J425" s="17">
        <f t="shared" si="328"/>
        <v>0</v>
      </c>
      <c r="K425" s="17">
        <f t="shared" si="328"/>
        <v>0</v>
      </c>
      <c r="L425" s="17">
        <f t="shared" si="328"/>
        <v>0</v>
      </c>
      <c r="M425" s="17">
        <f t="shared" si="328"/>
        <v>0</v>
      </c>
      <c r="N425" s="17">
        <f t="shared" si="328"/>
        <v>0</v>
      </c>
      <c r="O425" s="47">
        <f t="shared" si="328"/>
        <v>0</v>
      </c>
      <c r="P425" s="64">
        <f t="shared" si="277"/>
        <v>0</v>
      </c>
      <c r="Q425" s="47">
        <f t="shared" si="329"/>
        <v>0</v>
      </c>
      <c r="R425" s="47">
        <f t="shared" si="329"/>
        <v>0</v>
      </c>
      <c r="S425" s="64">
        <f t="shared" si="278"/>
        <v>0</v>
      </c>
    </row>
    <row r="426" spans="1:19" ht="25.5" hidden="1" x14ac:dyDescent="0.25">
      <c r="A426" s="14"/>
      <c r="B426" s="22">
        <v>431111</v>
      </c>
      <c r="C426" s="16" t="s">
        <v>311</v>
      </c>
      <c r="D426" s="82"/>
      <c r="E426" s="77"/>
      <c r="F426" s="35"/>
      <c r="G426" s="18"/>
      <c r="H426" s="35"/>
      <c r="I426" s="35"/>
      <c r="J426" s="35"/>
      <c r="K426" s="35"/>
      <c r="L426" s="35"/>
      <c r="M426" s="35"/>
      <c r="N426" s="35"/>
      <c r="O426" s="48"/>
      <c r="P426" s="64">
        <f t="shared" si="277"/>
        <v>0</v>
      </c>
      <c r="Q426" s="59"/>
      <c r="R426" s="59"/>
      <c r="S426" s="64">
        <f t="shared" si="278"/>
        <v>0</v>
      </c>
    </row>
    <row r="427" spans="1:19" hidden="1" x14ac:dyDescent="0.25">
      <c r="A427" s="10"/>
      <c r="B427" s="26">
        <v>431200</v>
      </c>
      <c r="C427" s="12" t="s">
        <v>312</v>
      </c>
      <c r="D427" s="80">
        <f>SUM(D428)</f>
        <v>0</v>
      </c>
      <c r="E427" s="65">
        <f t="shared" ref="E427:O428" si="330">SUM(E428)</f>
        <v>0</v>
      </c>
      <c r="F427" s="13">
        <f t="shared" si="330"/>
        <v>0</v>
      </c>
      <c r="G427" s="13">
        <f t="shared" si="330"/>
        <v>0</v>
      </c>
      <c r="H427" s="13">
        <f t="shared" si="330"/>
        <v>0</v>
      </c>
      <c r="I427" s="13">
        <f t="shared" si="330"/>
        <v>0</v>
      </c>
      <c r="J427" s="13">
        <f t="shared" si="330"/>
        <v>0</v>
      </c>
      <c r="K427" s="13">
        <f t="shared" si="330"/>
        <v>0</v>
      </c>
      <c r="L427" s="13">
        <f t="shared" si="330"/>
        <v>0</v>
      </c>
      <c r="M427" s="13">
        <f t="shared" si="330"/>
        <v>0</v>
      </c>
      <c r="N427" s="13">
        <f t="shared" si="330"/>
        <v>0</v>
      </c>
      <c r="O427" s="46">
        <f t="shared" si="330"/>
        <v>0</v>
      </c>
      <c r="P427" s="64">
        <f t="shared" si="277"/>
        <v>0</v>
      </c>
      <c r="Q427" s="46">
        <f t="shared" ref="Q427:R428" si="331">SUM(Q428)</f>
        <v>0</v>
      </c>
      <c r="R427" s="46">
        <f t="shared" si="331"/>
        <v>0</v>
      </c>
      <c r="S427" s="64">
        <f t="shared" si="278"/>
        <v>0</v>
      </c>
    </row>
    <row r="428" spans="1:19" hidden="1" x14ac:dyDescent="0.25">
      <c r="A428" s="14"/>
      <c r="B428" s="22">
        <v>431210</v>
      </c>
      <c r="C428" s="16" t="s">
        <v>312</v>
      </c>
      <c r="D428" s="81">
        <f>SUM(D429)</f>
        <v>0</v>
      </c>
      <c r="E428" s="66">
        <f t="shared" si="330"/>
        <v>0</v>
      </c>
      <c r="F428" s="17">
        <f t="shared" si="330"/>
        <v>0</v>
      </c>
      <c r="G428" s="17">
        <f t="shared" si="330"/>
        <v>0</v>
      </c>
      <c r="H428" s="17">
        <f t="shared" si="330"/>
        <v>0</v>
      </c>
      <c r="I428" s="17">
        <f t="shared" si="330"/>
        <v>0</v>
      </c>
      <c r="J428" s="17">
        <f t="shared" si="330"/>
        <v>0</v>
      </c>
      <c r="K428" s="17">
        <f t="shared" si="330"/>
        <v>0</v>
      </c>
      <c r="L428" s="17">
        <f t="shared" si="330"/>
        <v>0</v>
      </c>
      <c r="M428" s="17">
        <f t="shared" si="330"/>
        <v>0</v>
      </c>
      <c r="N428" s="17">
        <f t="shared" si="330"/>
        <v>0</v>
      </c>
      <c r="O428" s="47">
        <f t="shared" si="330"/>
        <v>0</v>
      </c>
      <c r="P428" s="64">
        <f t="shared" si="277"/>
        <v>0</v>
      </c>
      <c r="Q428" s="47">
        <f t="shared" si="331"/>
        <v>0</v>
      </c>
      <c r="R428" s="47">
        <f t="shared" si="331"/>
        <v>0</v>
      </c>
      <c r="S428" s="64">
        <f t="shared" si="278"/>
        <v>0</v>
      </c>
    </row>
    <row r="429" spans="1:19" hidden="1" x14ac:dyDescent="0.25">
      <c r="A429" s="14"/>
      <c r="B429" s="22">
        <v>431211</v>
      </c>
      <c r="C429" s="16" t="s">
        <v>312</v>
      </c>
      <c r="D429" s="82"/>
      <c r="E429" s="67"/>
      <c r="F429" s="18"/>
      <c r="G429" s="18"/>
      <c r="H429" s="18"/>
      <c r="I429" s="18"/>
      <c r="J429" s="18"/>
      <c r="K429" s="18"/>
      <c r="L429" s="18"/>
      <c r="M429" s="18"/>
      <c r="N429" s="18"/>
      <c r="O429" s="48"/>
      <c r="P429" s="64">
        <f t="shared" si="277"/>
        <v>0</v>
      </c>
      <c r="Q429" s="48"/>
      <c r="R429" s="48"/>
      <c r="S429" s="64">
        <f t="shared" si="278"/>
        <v>0</v>
      </c>
    </row>
    <row r="430" spans="1:19" ht="25.5" hidden="1" x14ac:dyDescent="0.25">
      <c r="A430" s="10"/>
      <c r="B430" s="26">
        <v>431300</v>
      </c>
      <c r="C430" s="12" t="s">
        <v>313</v>
      </c>
      <c r="D430" s="80">
        <f>SUM(D431)</f>
        <v>0</v>
      </c>
      <c r="E430" s="65">
        <f t="shared" ref="E430:O431" si="332">SUM(E431)</f>
        <v>0</v>
      </c>
      <c r="F430" s="13">
        <f t="shared" si="332"/>
        <v>0</v>
      </c>
      <c r="G430" s="13">
        <f t="shared" si="332"/>
        <v>0</v>
      </c>
      <c r="H430" s="13">
        <f t="shared" si="332"/>
        <v>0</v>
      </c>
      <c r="I430" s="13">
        <f t="shared" si="332"/>
        <v>0</v>
      </c>
      <c r="J430" s="13">
        <f t="shared" si="332"/>
        <v>0</v>
      </c>
      <c r="K430" s="13">
        <f t="shared" si="332"/>
        <v>0</v>
      </c>
      <c r="L430" s="13">
        <f t="shared" si="332"/>
        <v>0</v>
      </c>
      <c r="M430" s="13">
        <f t="shared" si="332"/>
        <v>0</v>
      </c>
      <c r="N430" s="13">
        <f t="shared" si="332"/>
        <v>0</v>
      </c>
      <c r="O430" s="46">
        <f t="shared" si="332"/>
        <v>0</v>
      </c>
      <c r="P430" s="64">
        <f t="shared" si="277"/>
        <v>0</v>
      </c>
      <c r="Q430" s="46">
        <f t="shared" ref="Q430:R431" si="333">SUM(Q431)</f>
        <v>0</v>
      </c>
      <c r="R430" s="46">
        <f t="shared" si="333"/>
        <v>0</v>
      </c>
      <c r="S430" s="64">
        <f t="shared" si="278"/>
        <v>0</v>
      </c>
    </row>
    <row r="431" spans="1:19" ht="25.5" hidden="1" x14ac:dyDescent="0.25">
      <c r="A431" s="14"/>
      <c r="B431" s="22">
        <v>431310</v>
      </c>
      <c r="C431" s="16" t="s">
        <v>313</v>
      </c>
      <c r="D431" s="81">
        <f>SUM(D432)</f>
        <v>0</v>
      </c>
      <c r="E431" s="66">
        <f t="shared" si="332"/>
        <v>0</v>
      </c>
      <c r="F431" s="17">
        <f t="shared" si="332"/>
        <v>0</v>
      </c>
      <c r="G431" s="17">
        <f t="shared" si="332"/>
        <v>0</v>
      </c>
      <c r="H431" s="17">
        <f t="shared" si="332"/>
        <v>0</v>
      </c>
      <c r="I431" s="17">
        <f t="shared" si="332"/>
        <v>0</v>
      </c>
      <c r="J431" s="17">
        <f t="shared" si="332"/>
        <v>0</v>
      </c>
      <c r="K431" s="17">
        <f t="shared" si="332"/>
        <v>0</v>
      </c>
      <c r="L431" s="17">
        <f t="shared" si="332"/>
        <v>0</v>
      </c>
      <c r="M431" s="17">
        <f t="shared" si="332"/>
        <v>0</v>
      </c>
      <c r="N431" s="17">
        <f t="shared" si="332"/>
        <v>0</v>
      </c>
      <c r="O431" s="47">
        <f t="shared" si="332"/>
        <v>0</v>
      </c>
      <c r="P431" s="64">
        <f t="shared" si="277"/>
        <v>0</v>
      </c>
      <c r="Q431" s="47">
        <f t="shared" si="333"/>
        <v>0</v>
      </c>
      <c r="R431" s="47">
        <f t="shared" si="333"/>
        <v>0</v>
      </c>
      <c r="S431" s="64">
        <f t="shared" si="278"/>
        <v>0</v>
      </c>
    </row>
    <row r="432" spans="1:19" ht="25.5" hidden="1" x14ac:dyDescent="0.25">
      <c r="A432" s="14"/>
      <c r="B432" s="22">
        <v>431311</v>
      </c>
      <c r="C432" s="16" t="s">
        <v>313</v>
      </c>
      <c r="D432" s="82"/>
      <c r="E432" s="67"/>
      <c r="F432" s="18"/>
      <c r="G432" s="18"/>
      <c r="H432" s="18"/>
      <c r="I432" s="18"/>
      <c r="J432" s="18"/>
      <c r="K432" s="18"/>
      <c r="L432" s="18"/>
      <c r="M432" s="18"/>
      <c r="N432" s="18"/>
      <c r="O432" s="48"/>
      <c r="P432" s="64">
        <f t="shared" si="277"/>
        <v>0</v>
      </c>
      <c r="Q432" s="48"/>
      <c r="R432" s="48"/>
      <c r="S432" s="64">
        <f t="shared" si="278"/>
        <v>0</v>
      </c>
    </row>
    <row r="433" spans="1:19" s="117" customFormat="1" ht="25.5" hidden="1" x14ac:dyDescent="0.25">
      <c r="A433" s="112"/>
      <c r="B433" s="120">
        <v>435000</v>
      </c>
      <c r="C433" s="114" t="s">
        <v>498</v>
      </c>
      <c r="D433" s="115">
        <f>SUM(D434)</f>
        <v>0</v>
      </c>
      <c r="E433" s="118">
        <f t="shared" ref="E433:O435" si="334">SUM(E434)</f>
        <v>0</v>
      </c>
      <c r="F433" s="116">
        <f t="shared" si="334"/>
        <v>0</v>
      </c>
      <c r="G433" s="116">
        <f t="shared" si="334"/>
        <v>0</v>
      </c>
      <c r="H433" s="116">
        <f t="shared" si="334"/>
        <v>0</v>
      </c>
      <c r="I433" s="116">
        <f t="shared" si="334"/>
        <v>0</v>
      </c>
      <c r="J433" s="116">
        <f t="shared" si="334"/>
        <v>0</v>
      </c>
      <c r="K433" s="116">
        <f t="shared" si="334"/>
        <v>0</v>
      </c>
      <c r="L433" s="116">
        <f t="shared" si="334"/>
        <v>0</v>
      </c>
      <c r="M433" s="116">
        <f t="shared" si="334"/>
        <v>0</v>
      </c>
      <c r="N433" s="116">
        <f t="shared" si="334"/>
        <v>0</v>
      </c>
      <c r="O433" s="119">
        <f t="shared" si="334"/>
        <v>0</v>
      </c>
      <c r="P433" s="64">
        <f t="shared" si="277"/>
        <v>0</v>
      </c>
      <c r="Q433" s="116">
        <f t="shared" ref="Q433:R435" si="335">SUM(Q434)</f>
        <v>0</v>
      </c>
      <c r="R433" s="116">
        <f t="shared" si="335"/>
        <v>0</v>
      </c>
      <c r="S433" s="64">
        <f t="shared" si="278"/>
        <v>0</v>
      </c>
    </row>
    <row r="434" spans="1:19" s="117" customFormat="1" ht="25.5" hidden="1" x14ac:dyDescent="0.25">
      <c r="A434" s="112"/>
      <c r="B434" s="120">
        <v>435100</v>
      </c>
      <c r="C434" s="114" t="s">
        <v>499</v>
      </c>
      <c r="D434" s="115">
        <f>SUM(D435)</f>
        <v>0</v>
      </c>
      <c r="E434" s="118">
        <f t="shared" si="334"/>
        <v>0</v>
      </c>
      <c r="F434" s="116">
        <f t="shared" si="334"/>
        <v>0</v>
      </c>
      <c r="G434" s="116">
        <f t="shared" si="334"/>
        <v>0</v>
      </c>
      <c r="H434" s="116">
        <f t="shared" si="334"/>
        <v>0</v>
      </c>
      <c r="I434" s="116">
        <f t="shared" si="334"/>
        <v>0</v>
      </c>
      <c r="J434" s="116">
        <f t="shared" si="334"/>
        <v>0</v>
      </c>
      <c r="K434" s="116">
        <f t="shared" si="334"/>
        <v>0</v>
      </c>
      <c r="L434" s="116">
        <f t="shared" si="334"/>
        <v>0</v>
      </c>
      <c r="M434" s="116">
        <f t="shared" si="334"/>
        <v>0</v>
      </c>
      <c r="N434" s="116">
        <f t="shared" si="334"/>
        <v>0</v>
      </c>
      <c r="O434" s="119">
        <f t="shared" si="334"/>
        <v>0</v>
      </c>
      <c r="P434" s="64">
        <f t="shared" ref="P434:P497" si="336">SUM(E434:O434)</f>
        <v>0</v>
      </c>
      <c r="Q434" s="116">
        <f t="shared" si="335"/>
        <v>0</v>
      </c>
      <c r="R434" s="116">
        <f t="shared" si="335"/>
        <v>0</v>
      </c>
      <c r="S434" s="64">
        <f t="shared" ref="S434:S497" si="337">SUM(P434:R434)</f>
        <v>0</v>
      </c>
    </row>
    <row r="435" spans="1:19" ht="17.25" hidden="1" customHeight="1" x14ac:dyDescent="0.25">
      <c r="A435" s="14"/>
      <c r="B435" s="22">
        <v>435110</v>
      </c>
      <c r="C435" s="121" t="s">
        <v>499</v>
      </c>
      <c r="D435" s="83">
        <f>SUM(D436)</f>
        <v>0</v>
      </c>
      <c r="E435" s="102">
        <f t="shared" si="334"/>
        <v>0</v>
      </c>
      <c r="F435" s="19">
        <f t="shared" si="334"/>
        <v>0</v>
      </c>
      <c r="G435" s="19">
        <f t="shared" si="334"/>
        <v>0</v>
      </c>
      <c r="H435" s="19">
        <f t="shared" si="334"/>
        <v>0</v>
      </c>
      <c r="I435" s="19">
        <f t="shared" si="334"/>
        <v>0</v>
      </c>
      <c r="J435" s="19">
        <f t="shared" si="334"/>
        <v>0</v>
      </c>
      <c r="K435" s="19">
        <f t="shared" si="334"/>
        <v>0</v>
      </c>
      <c r="L435" s="19">
        <f t="shared" si="334"/>
        <v>0</v>
      </c>
      <c r="M435" s="19">
        <f t="shared" si="334"/>
        <v>0</v>
      </c>
      <c r="N435" s="19">
        <f t="shared" si="334"/>
        <v>0</v>
      </c>
      <c r="O435" s="103">
        <f t="shared" si="334"/>
        <v>0</v>
      </c>
      <c r="P435" s="64">
        <f t="shared" si="336"/>
        <v>0</v>
      </c>
      <c r="Q435" s="19">
        <f t="shared" si="335"/>
        <v>0</v>
      </c>
      <c r="R435" s="19">
        <f t="shared" si="335"/>
        <v>0</v>
      </c>
      <c r="S435" s="64">
        <f t="shared" si="337"/>
        <v>0</v>
      </c>
    </row>
    <row r="436" spans="1:19" ht="15.75" hidden="1" customHeight="1" x14ac:dyDescent="0.25">
      <c r="A436" s="14"/>
      <c r="B436" s="22">
        <v>435111</v>
      </c>
      <c r="C436" s="121" t="s">
        <v>499</v>
      </c>
      <c r="D436" s="82"/>
      <c r="E436" s="67"/>
      <c r="F436" s="18"/>
      <c r="G436" s="18"/>
      <c r="H436" s="18"/>
      <c r="I436" s="18"/>
      <c r="J436" s="18"/>
      <c r="K436" s="18"/>
      <c r="L436" s="18"/>
      <c r="M436" s="18"/>
      <c r="N436" s="18"/>
      <c r="O436" s="48"/>
      <c r="P436" s="64">
        <f t="shared" si="336"/>
        <v>0</v>
      </c>
      <c r="Q436" s="48"/>
      <c r="R436" s="48"/>
      <c r="S436" s="64">
        <f t="shared" si="337"/>
        <v>0</v>
      </c>
    </row>
    <row r="437" spans="1:19" hidden="1" x14ac:dyDescent="0.25">
      <c r="A437" s="10"/>
      <c r="B437" s="26">
        <v>441000</v>
      </c>
      <c r="C437" s="20" t="s">
        <v>314</v>
      </c>
      <c r="D437" s="80">
        <f>SUM(D438,D443,D446,D449)</f>
        <v>0</v>
      </c>
      <c r="E437" s="65">
        <f t="shared" ref="E437:O437" si="338">SUM(E438,E443,E446,E449)</f>
        <v>0</v>
      </c>
      <c r="F437" s="13">
        <f t="shared" si="338"/>
        <v>0</v>
      </c>
      <c r="G437" s="13">
        <f t="shared" si="338"/>
        <v>0</v>
      </c>
      <c r="H437" s="13">
        <f t="shared" si="338"/>
        <v>0</v>
      </c>
      <c r="I437" s="13">
        <f t="shared" si="338"/>
        <v>0</v>
      </c>
      <c r="J437" s="13">
        <f t="shared" si="338"/>
        <v>0</v>
      </c>
      <c r="K437" s="13">
        <f t="shared" si="338"/>
        <v>0</v>
      </c>
      <c r="L437" s="13">
        <f t="shared" si="338"/>
        <v>0</v>
      </c>
      <c r="M437" s="13">
        <f t="shared" si="338"/>
        <v>0</v>
      </c>
      <c r="N437" s="13">
        <f t="shared" si="338"/>
        <v>0</v>
      </c>
      <c r="O437" s="46">
        <f t="shared" si="338"/>
        <v>0</v>
      </c>
      <c r="P437" s="64">
        <f t="shared" si="336"/>
        <v>0</v>
      </c>
      <c r="Q437" s="46">
        <f t="shared" ref="Q437:R437" si="339">SUM(Q438,Q443,Q446,Q449)</f>
        <v>0</v>
      </c>
      <c r="R437" s="46">
        <f t="shared" si="339"/>
        <v>0</v>
      </c>
      <c r="S437" s="64">
        <f t="shared" si="337"/>
        <v>0</v>
      </c>
    </row>
    <row r="438" spans="1:19" ht="25.5" hidden="1" x14ac:dyDescent="0.25">
      <c r="A438" s="10"/>
      <c r="B438" s="26">
        <v>441200</v>
      </c>
      <c r="C438" s="12" t="s">
        <v>315</v>
      </c>
      <c r="D438" s="80">
        <f>SUM(D439,D441)</f>
        <v>0</v>
      </c>
      <c r="E438" s="65">
        <f t="shared" ref="E438:O438" si="340">SUM(E439,E441)</f>
        <v>0</v>
      </c>
      <c r="F438" s="13">
        <f t="shared" si="340"/>
        <v>0</v>
      </c>
      <c r="G438" s="13">
        <f t="shared" si="340"/>
        <v>0</v>
      </c>
      <c r="H438" s="13">
        <f t="shared" si="340"/>
        <v>0</v>
      </c>
      <c r="I438" s="13">
        <f t="shared" si="340"/>
        <v>0</v>
      </c>
      <c r="J438" s="13">
        <f t="shared" si="340"/>
        <v>0</v>
      </c>
      <c r="K438" s="13">
        <f t="shared" si="340"/>
        <v>0</v>
      </c>
      <c r="L438" s="13">
        <f t="shared" si="340"/>
        <v>0</v>
      </c>
      <c r="M438" s="13">
        <f t="shared" si="340"/>
        <v>0</v>
      </c>
      <c r="N438" s="13">
        <f t="shared" si="340"/>
        <v>0</v>
      </c>
      <c r="O438" s="46">
        <f t="shared" si="340"/>
        <v>0</v>
      </c>
      <c r="P438" s="64">
        <f t="shared" si="336"/>
        <v>0</v>
      </c>
      <c r="Q438" s="46">
        <f t="shared" ref="Q438:R438" si="341">SUM(Q439,Q441)</f>
        <v>0</v>
      </c>
      <c r="R438" s="46">
        <f t="shared" si="341"/>
        <v>0</v>
      </c>
      <c r="S438" s="64">
        <f t="shared" si="337"/>
        <v>0</v>
      </c>
    </row>
    <row r="439" spans="1:19" hidden="1" x14ac:dyDescent="0.25">
      <c r="A439" s="14"/>
      <c r="B439" s="22">
        <v>441210</v>
      </c>
      <c r="C439" s="16" t="s">
        <v>316</v>
      </c>
      <c r="D439" s="81">
        <f>SUM(D440)</f>
        <v>0</v>
      </c>
      <c r="E439" s="66">
        <f t="shared" ref="E439:O439" si="342">SUM(E440)</f>
        <v>0</v>
      </c>
      <c r="F439" s="17">
        <f t="shared" si="342"/>
        <v>0</v>
      </c>
      <c r="G439" s="17">
        <f t="shared" si="342"/>
        <v>0</v>
      </c>
      <c r="H439" s="17">
        <f t="shared" si="342"/>
        <v>0</v>
      </c>
      <c r="I439" s="17">
        <f t="shared" si="342"/>
        <v>0</v>
      </c>
      <c r="J439" s="17">
        <f t="shared" si="342"/>
        <v>0</v>
      </c>
      <c r="K439" s="17">
        <f t="shared" si="342"/>
        <v>0</v>
      </c>
      <c r="L439" s="17">
        <f t="shared" si="342"/>
        <v>0</v>
      </c>
      <c r="M439" s="17">
        <f t="shared" si="342"/>
        <v>0</v>
      </c>
      <c r="N439" s="17">
        <f t="shared" si="342"/>
        <v>0</v>
      </c>
      <c r="O439" s="47">
        <f t="shared" si="342"/>
        <v>0</v>
      </c>
      <c r="P439" s="64">
        <f t="shared" si="336"/>
        <v>0</v>
      </c>
      <c r="Q439" s="47">
        <f t="shared" ref="Q439:R439" si="343">SUM(Q440)</f>
        <v>0</v>
      </c>
      <c r="R439" s="47">
        <f t="shared" si="343"/>
        <v>0</v>
      </c>
      <c r="S439" s="64">
        <f t="shared" si="337"/>
        <v>0</v>
      </c>
    </row>
    <row r="440" spans="1:19" hidden="1" x14ac:dyDescent="0.25">
      <c r="A440" s="14"/>
      <c r="B440" s="22">
        <v>441211</v>
      </c>
      <c r="C440" s="16" t="s">
        <v>316</v>
      </c>
      <c r="D440" s="82"/>
      <c r="E440" s="67"/>
      <c r="F440" s="18"/>
      <c r="G440" s="18"/>
      <c r="H440" s="18"/>
      <c r="I440" s="18"/>
      <c r="J440" s="18"/>
      <c r="K440" s="18"/>
      <c r="L440" s="18"/>
      <c r="M440" s="18"/>
      <c r="N440" s="18"/>
      <c r="O440" s="48"/>
      <c r="P440" s="64">
        <f t="shared" si="336"/>
        <v>0</v>
      </c>
      <c r="Q440" s="48"/>
      <c r="R440" s="48"/>
      <c r="S440" s="64">
        <f t="shared" si="337"/>
        <v>0</v>
      </c>
    </row>
    <row r="441" spans="1:19" hidden="1" x14ac:dyDescent="0.25">
      <c r="A441" s="14"/>
      <c r="B441" s="22">
        <v>441240</v>
      </c>
      <c r="C441" s="16" t="s">
        <v>317</v>
      </c>
      <c r="D441" s="81">
        <f>SUM(D442)</f>
        <v>0</v>
      </c>
      <c r="E441" s="66">
        <f t="shared" ref="E441:O441" si="344">SUM(E442)</f>
        <v>0</v>
      </c>
      <c r="F441" s="17">
        <f t="shared" si="344"/>
        <v>0</v>
      </c>
      <c r="G441" s="17">
        <f t="shared" si="344"/>
        <v>0</v>
      </c>
      <c r="H441" s="17">
        <f t="shared" si="344"/>
        <v>0</v>
      </c>
      <c r="I441" s="17">
        <f t="shared" si="344"/>
        <v>0</v>
      </c>
      <c r="J441" s="17">
        <f t="shared" si="344"/>
        <v>0</v>
      </c>
      <c r="K441" s="17">
        <f t="shared" si="344"/>
        <v>0</v>
      </c>
      <c r="L441" s="17">
        <f t="shared" si="344"/>
        <v>0</v>
      </c>
      <c r="M441" s="17">
        <f t="shared" si="344"/>
        <v>0</v>
      </c>
      <c r="N441" s="17">
        <f t="shared" si="344"/>
        <v>0</v>
      </c>
      <c r="O441" s="47">
        <f t="shared" si="344"/>
        <v>0</v>
      </c>
      <c r="P441" s="64">
        <f t="shared" si="336"/>
        <v>0</v>
      </c>
      <c r="Q441" s="47">
        <f t="shared" ref="Q441:R441" si="345">SUM(Q442)</f>
        <v>0</v>
      </c>
      <c r="R441" s="47">
        <f t="shared" si="345"/>
        <v>0</v>
      </c>
      <c r="S441" s="64">
        <f t="shared" si="337"/>
        <v>0</v>
      </c>
    </row>
    <row r="442" spans="1:19" hidden="1" x14ac:dyDescent="0.25">
      <c r="A442" s="14"/>
      <c r="B442" s="22">
        <v>441241</v>
      </c>
      <c r="C442" s="16" t="s">
        <v>317</v>
      </c>
      <c r="D442" s="82"/>
      <c r="E442" s="67"/>
      <c r="F442" s="18"/>
      <c r="G442" s="18"/>
      <c r="H442" s="18"/>
      <c r="I442" s="18"/>
      <c r="J442" s="18"/>
      <c r="K442" s="18"/>
      <c r="L442" s="18"/>
      <c r="M442" s="18"/>
      <c r="N442" s="18"/>
      <c r="O442" s="48"/>
      <c r="P442" s="64">
        <f t="shared" si="336"/>
        <v>0</v>
      </c>
      <c r="Q442" s="48"/>
      <c r="R442" s="48"/>
      <c r="S442" s="64">
        <f t="shared" si="337"/>
        <v>0</v>
      </c>
    </row>
    <row r="443" spans="1:19" ht="25.5" hidden="1" x14ac:dyDescent="0.25">
      <c r="A443" s="14"/>
      <c r="B443" s="26">
        <v>441400</v>
      </c>
      <c r="C443" s="12" t="s">
        <v>318</v>
      </c>
      <c r="D443" s="80">
        <f>SUM(D444)</f>
        <v>0</v>
      </c>
      <c r="E443" s="65">
        <f t="shared" ref="E443:O444" si="346">SUM(E444)</f>
        <v>0</v>
      </c>
      <c r="F443" s="13">
        <f t="shared" si="346"/>
        <v>0</v>
      </c>
      <c r="G443" s="13">
        <f t="shared" si="346"/>
        <v>0</v>
      </c>
      <c r="H443" s="13">
        <f t="shared" si="346"/>
        <v>0</v>
      </c>
      <c r="I443" s="13">
        <f t="shared" si="346"/>
        <v>0</v>
      </c>
      <c r="J443" s="13">
        <f t="shared" si="346"/>
        <v>0</v>
      </c>
      <c r="K443" s="13">
        <f t="shared" si="346"/>
        <v>0</v>
      </c>
      <c r="L443" s="13">
        <f t="shared" si="346"/>
        <v>0</v>
      </c>
      <c r="M443" s="13">
        <f t="shared" si="346"/>
        <v>0</v>
      </c>
      <c r="N443" s="13">
        <f t="shared" si="346"/>
        <v>0</v>
      </c>
      <c r="O443" s="46">
        <f t="shared" si="346"/>
        <v>0</v>
      </c>
      <c r="P443" s="64">
        <f t="shared" si="336"/>
        <v>0</v>
      </c>
      <c r="Q443" s="46">
        <f t="shared" ref="Q443:R444" si="347">SUM(Q444)</f>
        <v>0</v>
      </c>
      <c r="R443" s="46">
        <f t="shared" si="347"/>
        <v>0</v>
      </c>
      <c r="S443" s="64">
        <f t="shared" si="337"/>
        <v>0</v>
      </c>
    </row>
    <row r="444" spans="1:19" ht="25.5" hidden="1" x14ac:dyDescent="0.25">
      <c r="A444" s="14"/>
      <c r="B444" s="22">
        <v>441410</v>
      </c>
      <c r="C444" s="16" t="s">
        <v>318</v>
      </c>
      <c r="D444" s="81">
        <f>SUM(D445)</f>
        <v>0</v>
      </c>
      <c r="E444" s="66">
        <f t="shared" si="346"/>
        <v>0</v>
      </c>
      <c r="F444" s="17">
        <f t="shared" si="346"/>
        <v>0</v>
      </c>
      <c r="G444" s="17">
        <f t="shared" si="346"/>
        <v>0</v>
      </c>
      <c r="H444" s="17">
        <f t="shared" si="346"/>
        <v>0</v>
      </c>
      <c r="I444" s="17">
        <f t="shared" si="346"/>
        <v>0</v>
      </c>
      <c r="J444" s="17">
        <f t="shared" si="346"/>
        <v>0</v>
      </c>
      <c r="K444" s="17">
        <f t="shared" si="346"/>
        <v>0</v>
      </c>
      <c r="L444" s="17">
        <f t="shared" si="346"/>
        <v>0</v>
      </c>
      <c r="M444" s="17">
        <f t="shared" si="346"/>
        <v>0</v>
      </c>
      <c r="N444" s="17">
        <f t="shared" si="346"/>
        <v>0</v>
      </c>
      <c r="O444" s="47">
        <f t="shared" si="346"/>
        <v>0</v>
      </c>
      <c r="P444" s="64">
        <f t="shared" si="336"/>
        <v>0</v>
      </c>
      <c r="Q444" s="47">
        <f t="shared" si="347"/>
        <v>0</v>
      </c>
      <c r="R444" s="47">
        <f t="shared" si="347"/>
        <v>0</v>
      </c>
      <c r="S444" s="64">
        <f t="shared" si="337"/>
        <v>0</v>
      </c>
    </row>
    <row r="445" spans="1:19" ht="25.5" hidden="1" x14ac:dyDescent="0.25">
      <c r="A445" s="14"/>
      <c r="B445" s="22">
        <v>441411</v>
      </c>
      <c r="C445" s="16" t="s">
        <v>318</v>
      </c>
      <c r="D445" s="82"/>
      <c r="E445" s="67"/>
      <c r="F445" s="18"/>
      <c r="G445" s="18"/>
      <c r="H445" s="18"/>
      <c r="I445" s="18"/>
      <c r="J445" s="18"/>
      <c r="K445" s="18"/>
      <c r="L445" s="18"/>
      <c r="M445" s="18"/>
      <c r="N445" s="18"/>
      <c r="O445" s="48"/>
      <c r="P445" s="64">
        <f t="shared" si="336"/>
        <v>0</v>
      </c>
      <c r="Q445" s="48"/>
      <c r="R445" s="48"/>
      <c r="S445" s="64">
        <f t="shared" si="337"/>
        <v>0</v>
      </c>
    </row>
    <row r="446" spans="1:19" ht="25.5" hidden="1" x14ac:dyDescent="0.25">
      <c r="A446" s="14"/>
      <c r="B446" s="26">
        <v>441500</v>
      </c>
      <c r="C446" s="12" t="s">
        <v>319</v>
      </c>
      <c r="D446" s="80">
        <f>SUM(D447)</f>
        <v>0</v>
      </c>
      <c r="E446" s="65">
        <f t="shared" ref="E446:O447" si="348">SUM(E447)</f>
        <v>0</v>
      </c>
      <c r="F446" s="13">
        <f t="shared" si="348"/>
        <v>0</v>
      </c>
      <c r="G446" s="13">
        <f t="shared" si="348"/>
        <v>0</v>
      </c>
      <c r="H446" s="13">
        <f t="shared" si="348"/>
        <v>0</v>
      </c>
      <c r="I446" s="13">
        <f t="shared" si="348"/>
        <v>0</v>
      </c>
      <c r="J446" s="13">
        <f t="shared" si="348"/>
        <v>0</v>
      </c>
      <c r="K446" s="13">
        <f t="shared" si="348"/>
        <v>0</v>
      </c>
      <c r="L446" s="13">
        <f t="shared" si="348"/>
        <v>0</v>
      </c>
      <c r="M446" s="13">
        <f t="shared" si="348"/>
        <v>0</v>
      </c>
      <c r="N446" s="13">
        <f t="shared" si="348"/>
        <v>0</v>
      </c>
      <c r="O446" s="46">
        <f t="shared" si="348"/>
        <v>0</v>
      </c>
      <c r="P446" s="64">
        <f t="shared" si="336"/>
        <v>0</v>
      </c>
      <c r="Q446" s="46">
        <f t="shared" ref="Q446:R447" si="349">SUM(Q447)</f>
        <v>0</v>
      </c>
      <c r="R446" s="46">
        <f t="shared" si="349"/>
        <v>0</v>
      </c>
      <c r="S446" s="64">
        <f t="shared" si="337"/>
        <v>0</v>
      </c>
    </row>
    <row r="447" spans="1:19" ht="25.5" hidden="1" x14ac:dyDescent="0.25">
      <c r="A447" s="14"/>
      <c r="B447" s="15">
        <v>441510</v>
      </c>
      <c r="C447" s="16" t="s">
        <v>319</v>
      </c>
      <c r="D447" s="81">
        <f>SUM(D448)</f>
        <v>0</v>
      </c>
      <c r="E447" s="66">
        <f t="shared" si="348"/>
        <v>0</v>
      </c>
      <c r="F447" s="17">
        <f t="shared" si="348"/>
        <v>0</v>
      </c>
      <c r="G447" s="17">
        <f t="shared" si="348"/>
        <v>0</v>
      </c>
      <c r="H447" s="17">
        <f t="shared" si="348"/>
        <v>0</v>
      </c>
      <c r="I447" s="17">
        <f t="shared" si="348"/>
        <v>0</v>
      </c>
      <c r="J447" s="17">
        <f t="shared" si="348"/>
        <v>0</v>
      </c>
      <c r="K447" s="17">
        <f t="shared" si="348"/>
        <v>0</v>
      </c>
      <c r="L447" s="17">
        <f t="shared" si="348"/>
        <v>0</v>
      </c>
      <c r="M447" s="17">
        <f t="shared" si="348"/>
        <v>0</v>
      </c>
      <c r="N447" s="17">
        <f t="shared" si="348"/>
        <v>0</v>
      </c>
      <c r="O447" s="47">
        <f t="shared" si="348"/>
        <v>0</v>
      </c>
      <c r="P447" s="64">
        <f t="shared" si="336"/>
        <v>0</v>
      </c>
      <c r="Q447" s="47">
        <f t="shared" si="349"/>
        <v>0</v>
      </c>
      <c r="R447" s="47">
        <f t="shared" si="349"/>
        <v>0</v>
      </c>
      <c r="S447" s="64">
        <f t="shared" si="337"/>
        <v>0</v>
      </c>
    </row>
    <row r="448" spans="1:19" ht="25.5" hidden="1" x14ac:dyDescent="0.25">
      <c r="A448" s="14"/>
      <c r="B448" s="15">
        <v>441511</v>
      </c>
      <c r="C448" s="16" t="s">
        <v>319</v>
      </c>
      <c r="D448" s="82"/>
      <c r="E448" s="67"/>
      <c r="F448" s="18"/>
      <c r="G448" s="18"/>
      <c r="H448" s="18"/>
      <c r="I448" s="18"/>
      <c r="J448" s="18"/>
      <c r="K448" s="18"/>
      <c r="L448" s="18"/>
      <c r="M448" s="18"/>
      <c r="N448" s="18"/>
      <c r="O448" s="48"/>
      <c r="P448" s="64">
        <f t="shared" si="336"/>
        <v>0</v>
      </c>
      <c r="Q448" s="48"/>
      <c r="R448" s="48"/>
      <c r="S448" s="64">
        <f t="shared" si="337"/>
        <v>0</v>
      </c>
    </row>
    <row r="449" spans="1:19" ht="25.5" hidden="1" x14ac:dyDescent="0.25">
      <c r="A449" s="14"/>
      <c r="B449" s="26">
        <v>441900</v>
      </c>
      <c r="C449" s="12" t="s">
        <v>320</v>
      </c>
      <c r="D449" s="85">
        <f>SUM(D450)</f>
        <v>0</v>
      </c>
      <c r="E449" s="70">
        <f t="shared" ref="E449:O450" si="350">SUM(E450)</f>
        <v>0</v>
      </c>
      <c r="F449" s="24">
        <f t="shared" si="350"/>
        <v>0</v>
      </c>
      <c r="G449" s="24">
        <f t="shared" si="350"/>
        <v>0</v>
      </c>
      <c r="H449" s="24">
        <f t="shared" si="350"/>
        <v>0</v>
      </c>
      <c r="I449" s="24">
        <f t="shared" si="350"/>
        <v>0</v>
      </c>
      <c r="J449" s="24">
        <f t="shared" si="350"/>
        <v>0</v>
      </c>
      <c r="K449" s="24">
        <f t="shared" si="350"/>
        <v>0</v>
      </c>
      <c r="L449" s="24">
        <f t="shared" si="350"/>
        <v>0</v>
      </c>
      <c r="M449" s="24">
        <f t="shared" si="350"/>
        <v>0</v>
      </c>
      <c r="N449" s="24">
        <f t="shared" si="350"/>
        <v>0</v>
      </c>
      <c r="O449" s="52">
        <f t="shared" si="350"/>
        <v>0</v>
      </c>
      <c r="P449" s="64">
        <f t="shared" si="336"/>
        <v>0</v>
      </c>
      <c r="Q449" s="52">
        <f t="shared" ref="Q449:R450" si="351">SUM(Q450)</f>
        <v>0</v>
      </c>
      <c r="R449" s="52">
        <f t="shared" si="351"/>
        <v>0</v>
      </c>
      <c r="S449" s="64">
        <f t="shared" si="337"/>
        <v>0</v>
      </c>
    </row>
    <row r="450" spans="1:19" ht="25.5" hidden="1" x14ac:dyDescent="0.25">
      <c r="A450" s="14"/>
      <c r="B450" s="22">
        <v>441910</v>
      </c>
      <c r="C450" s="16" t="s">
        <v>320</v>
      </c>
      <c r="D450" s="83">
        <f>SUM(D451)</f>
        <v>0</v>
      </c>
      <c r="E450" s="68">
        <f t="shared" si="350"/>
        <v>0</v>
      </c>
      <c r="F450" s="19">
        <f t="shared" si="350"/>
        <v>0</v>
      </c>
      <c r="G450" s="19">
        <f t="shared" si="350"/>
        <v>0</v>
      </c>
      <c r="H450" s="19">
        <f t="shared" si="350"/>
        <v>0</v>
      </c>
      <c r="I450" s="19">
        <f t="shared" si="350"/>
        <v>0</v>
      </c>
      <c r="J450" s="19">
        <f t="shared" si="350"/>
        <v>0</v>
      </c>
      <c r="K450" s="19">
        <f t="shared" si="350"/>
        <v>0</v>
      </c>
      <c r="L450" s="19">
        <f t="shared" si="350"/>
        <v>0</v>
      </c>
      <c r="M450" s="19">
        <f t="shared" si="350"/>
        <v>0</v>
      </c>
      <c r="N450" s="19">
        <f t="shared" si="350"/>
        <v>0</v>
      </c>
      <c r="O450" s="49">
        <f t="shared" si="350"/>
        <v>0</v>
      </c>
      <c r="P450" s="64">
        <f t="shared" si="336"/>
        <v>0</v>
      </c>
      <c r="Q450" s="49">
        <f t="shared" si="351"/>
        <v>0</v>
      </c>
      <c r="R450" s="49">
        <f t="shared" si="351"/>
        <v>0</v>
      </c>
      <c r="S450" s="64">
        <f t="shared" si="337"/>
        <v>0</v>
      </c>
    </row>
    <row r="451" spans="1:19" hidden="1" x14ac:dyDescent="0.25">
      <c r="A451" s="14"/>
      <c r="B451" s="22">
        <v>441911</v>
      </c>
      <c r="C451" s="16" t="s">
        <v>321</v>
      </c>
      <c r="D451" s="82"/>
      <c r="E451" s="67"/>
      <c r="F451" s="18"/>
      <c r="G451" s="18"/>
      <c r="H451" s="18"/>
      <c r="I451" s="18"/>
      <c r="J451" s="18"/>
      <c r="K451" s="18"/>
      <c r="L451" s="18"/>
      <c r="M451" s="18"/>
      <c r="N451" s="18"/>
      <c r="O451" s="48"/>
      <c r="P451" s="64">
        <f t="shared" si="336"/>
        <v>0</v>
      </c>
      <c r="Q451" s="48"/>
      <c r="R451" s="48"/>
      <c r="S451" s="64">
        <f t="shared" si="337"/>
        <v>0</v>
      </c>
    </row>
    <row r="452" spans="1:19" ht="25.5" hidden="1" x14ac:dyDescent="0.25">
      <c r="A452" s="14"/>
      <c r="B452" s="26">
        <v>444000</v>
      </c>
      <c r="C452" s="12" t="s">
        <v>322</v>
      </c>
      <c r="D452" s="80">
        <f>SUM(D453,D456,D461)</f>
        <v>0</v>
      </c>
      <c r="E452" s="65">
        <f t="shared" ref="E452:O452" si="352">SUM(E453,E456,E461)</f>
        <v>0</v>
      </c>
      <c r="F452" s="13">
        <f t="shared" si="352"/>
        <v>0</v>
      </c>
      <c r="G452" s="13">
        <f t="shared" si="352"/>
        <v>0</v>
      </c>
      <c r="H452" s="13">
        <f t="shared" si="352"/>
        <v>0</v>
      </c>
      <c r="I452" s="13">
        <f t="shared" si="352"/>
        <v>0</v>
      </c>
      <c r="J452" s="13">
        <f t="shared" si="352"/>
        <v>0</v>
      </c>
      <c r="K452" s="13">
        <f t="shared" si="352"/>
        <v>0</v>
      </c>
      <c r="L452" s="13">
        <f t="shared" si="352"/>
        <v>0</v>
      </c>
      <c r="M452" s="13">
        <f t="shared" si="352"/>
        <v>0</v>
      </c>
      <c r="N452" s="13">
        <f t="shared" si="352"/>
        <v>0</v>
      </c>
      <c r="O452" s="46">
        <f t="shared" si="352"/>
        <v>0</v>
      </c>
      <c r="P452" s="64">
        <f t="shared" si="336"/>
        <v>0</v>
      </c>
      <c r="Q452" s="46">
        <f t="shared" ref="Q452:R452" si="353">SUM(Q453,Q456,Q461)</f>
        <v>0</v>
      </c>
      <c r="R452" s="46">
        <f t="shared" si="353"/>
        <v>0</v>
      </c>
      <c r="S452" s="64">
        <f t="shared" si="337"/>
        <v>0</v>
      </c>
    </row>
    <row r="453" spans="1:19" hidden="1" x14ac:dyDescent="0.25">
      <c r="A453" s="14"/>
      <c r="B453" s="26">
        <v>444100</v>
      </c>
      <c r="C453" s="12" t="s">
        <v>323</v>
      </c>
      <c r="D453" s="80">
        <f>SUM(D454)</f>
        <v>0</v>
      </c>
      <c r="E453" s="65">
        <f t="shared" ref="E453:O454" si="354">SUM(E454)</f>
        <v>0</v>
      </c>
      <c r="F453" s="13">
        <f t="shared" si="354"/>
        <v>0</v>
      </c>
      <c r="G453" s="13">
        <f t="shared" si="354"/>
        <v>0</v>
      </c>
      <c r="H453" s="13">
        <f t="shared" si="354"/>
        <v>0</v>
      </c>
      <c r="I453" s="13">
        <f t="shared" si="354"/>
        <v>0</v>
      </c>
      <c r="J453" s="13">
        <f t="shared" si="354"/>
        <v>0</v>
      </c>
      <c r="K453" s="13">
        <f t="shared" si="354"/>
        <v>0</v>
      </c>
      <c r="L453" s="13">
        <f t="shared" si="354"/>
        <v>0</v>
      </c>
      <c r="M453" s="13">
        <f t="shared" si="354"/>
        <v>0</v>
      </c>
      <c r="N453" s="13">
        <f t="shared" si="354"/>
        <v>0</v>
      </c>
      <c r="O453" s="46">
        <f t="shared" si="354"/>
        <v>0</v>
      </c>
      <c r="P453" s="64">
        <f t="shared" si="336"/>
        <v>0</v>
      </c>
      <c r="Q453" s="46">
        <f t="shared" ref="Q453:R454" si="355">SUM(Q454)</f>
        <v>0</v>
      </c>
      <c r="R453" s="46">
        <f t="shared" si="355"/>
        <v>0</v>
      </c>
      <c r="S453" s="64">
        <f t="shared" si="337"/>
        <v>0</v>
      </c>
    </row>
    <row r="454" spans="1:19" hidden="1" x14ac:dyDescent="0.25">
      <c r="A454" s="14"/>
      <c r="B454" s="22">
        <v>444110</v>
      </c>
      <c r="C454" s="16" t="s">
        <v>323</v>
      </c>
      <c r="D454" s="81">
        <f>SUM(D455)</f>
        <v>0</v>
      </c>
      <c r="E454" s="66">
        <f t="shared" si="354"/>
        <v>0</v>
      </c>
      <c r="F454" s="17">
        <f t="shared" si="354"/>
        <v>0</v>
      </c>
      <c r="G454" s="17">
        <f t="shared" si="354"/>
        <v>0</v>
      </c>
      <c r="H454" s="17">
        <f t="shared" si="354"/>
        <v>0</v>
      </c>
      <c r="I454" s="17">
        <f t="shared" si="354"/>
        <v>0</v>
      </c>
      <c r="J454" s="17">
        <f t="shared" si="354"/>
        <v>0</v>
      </c>
      <c r="K454" s="17">
        <f t="shared" si="354"/>
        <v>0</v>
      </c>
      <c r="L454" s="17">
        <f t="shared" si="354"/>
        <v>0</v>
      </c>
      <c r="M454" s="17">
        <f t="shared" si="354"/>
        <v>0</v>
      </c>
      <c r="N454" s="17">
        <f t="shared" si="354"/>
        <v>0</v>
      </c>
      <c r="O454" s="47">
        <f t="shared" si="354"/>
        <v>0</v>
      </c>
      <c r="P454" s="64">
        <f t="shared" si="336"/>
        <v>0</v>
      </c>
      <c r="Q454" s="47">
        <f t="shared" si="355"/>
        <v>0</v>
      </c>
      <c r="R454" s="47">
        <f t="shared" si="355"/>
        <v>0</v>
      </c>
      <c r="S454" s="64">
        <f t="shared" si="337"/>
        <v>0</v>
      </c>
    </row>
    <row r="455" spans="1:19" hidden="1" x14ac:dyDescent="0.25">
      <c r="A455" s="14"/>
      <c r="B455" s="22">
        <v>444111</v>
      </c>
      <c r="C455" s="16" t="s">
        <v>323</v>
      </c>
      <c r="D455" s="82"/>
      <c r="E455" s="67"/>
      <c r="F455" s="18"/>
      <c r="G455" s="18"/>
      <c r="H455" s="18"/>
      <c r="I455" s="18"/>
      <c r="J455" s="18"/>
      <c r="K455" s="18"/>
      <c r="L455" s="18"/>
      <c r="M455" s="18"/>
      <c r="N455" s="18"/>
      <c r="O455" s="48"/>
      <c r="P455" s="64">
        <f t="shared" si="336"/>
        <v>0</v>
      </c>
      <c r="Q455" s="48"/>
      <c r="R455" s="48"/>
      <c r="S455" s="64">
        <f t="shared" si="337"/>
        <v>0</v>
      </c>
    </row>
    <row r="456" spans="1:19" hidden="1" x14ac:dyDescent="0.25">
      <c r="A456" s="14"/>
      <c r="B456" s="26">
        <v>444200</v>
      </c>
      <c r="C456" s="12" t="s">
        <v>324</v>
      </c>
      <c r="D456" s="80">
        <f t="shared" ref="D456:R456" si="356">SUM(D457)</f>
        <v>0</v>
      </c>
      <c r="E456" s="65">
        <f t="shared" si="356"/>
        <v>0</v>
      </c>
      <c r="F456" s="13">
        <f t="shared" si="356"/>
        <v>0</v>
      </c>
      <c r="G456" s="13">
        <f t="shared" si="356"/>
        <v>0</v>
      </c>
      <c r="H456" s="13">
        <f t="shared" si="356"/>
        <v>0</v>
      </c>
      <c r="I456" s="13">
        <f t="shared" si="356"/>
        <v>0</v>
      </c>
      <c r="J456" s="13">
        <f t="shared" si="356"/>
        <v>0</v>
      </c>
      <c r="K456" s="13">
        <f t="shared" si="356"/>
        <v>0</v>
      </c>
      <c r="L456" s="13">
        <f t="shared" si="356"/>
        <v>0</v>
      </c>
      <c r="M456" s="13">
        <f t="shared" si="356"/>
        <v>0</v>
      </c>
      <c r="N456" s="13">
        <f t="shared" si="356"/>
        <v>0</v>
      </c>
      <c r="O456" s="46">
        <f t="shared" si="356"/>
        <v>0</v>
      </c>
      <c r="P456" s="64">
        <f t="shared" si="336"/>
        <v>0</v>
      </c>
      <c r="Q456" s="46">
        <f t="shared" si="356"/>
        <v>0</v>
      </c>
      <c r="R456" s="46">
        <f t="shared" si="356"/>
        <v>0</v>
      </c>
      <c r="S456" s="64">
        <f t="shared" si="337"/>
        <v>0</v>
      </c>
    </row>
    <row r="457" spans="1:19" hidden="1" x14ac:dyDescent="0.25">
      <c r="A457" s="14"/>
      <c r="B457" s="22">
        <v>444210</v>
      </c>
      <c r="C457" s="16" t="s">
        <v>324</v>
      </c>
      <c r="D457" s="81">
        <f>SUM(D458:D460)</f>
        <v>0</v>
      </c>
      <c r="E457" s="66">
        <f t="shared" ref="E457:O457" si="357">SUM(E458:E460)</f>
        <v>0</v>
      </c>
      <c r="F457" s="17">
        <f t="shared" si="357"/>
        <v>0</v>
      </c>
      <c r="G457" s="17">
        <f t="shared" si="357"/>
        <v>0</v>
      </c>
      <c r="H457" s="17">
        <f t="shared" si="357"/>
        <v>0</v>
      </c>
      <c r="I457" s="17">
        <f t="shared" si="357"/>
        <v>0</v>
      </c>
      <c r="J457" s="17">
        <f t="shared" si="357"/>
        <v>0</v>
      </c>
      <c r="K457" s="17">
        <f t="shared" si="357"/>
        <v>0</v>
      </c>
      <c r="L457" s="17">
        <f t="shared" si="357"/>
        <v>0</v>
      </c>
      <c r="M457" s="17">
        <f t="shared" si="357"/>
        <v>0</v>
      </c>
      <c r="N457" s="17">
        <f t="shared" si="357"/>
        <v>0</v>
      </c>
      <c r="O457" s="47">
        <f t="shared" si="357"/>
        <v>0</v>
      </c>
      <c r="P457" s="64">
        <f t="shared" si="336"/>
        <v>0</v>
      </c>
      <c r="Q457" s="47">
        <f t="shared" ref="Q457:R457" si="358">SUM(Q458:Q460)</f>
        <v>0</v>
      </c>
      <c r="R457" s="47">
        <f t="shared" si="358"/>
        <v>0</v>
      </c>
      <c r="S457" s="64">
        <f t="shared" si="337"/>
        <v>0</v>
      </c>
    </row>
    <row r="458" spans="1:19" hidden="1" x14ac:dyDescent="0.25">
      <c r="A458" s="14"/>
      <c r="B458" s="22">
        <v>444211</v>
      </c>
      <c r="C458" s="16" t="s">
        <v>324</v>
      </c>
      <c r="D458" s="82"/>
      <c r="E458" s="67"/>
      <c r="F458" s="18"/>
      <c r="G458" s="18"/>
      <c r="H458" s="18"/>
      <c r="I458" s="18"/>
      <c r="J458" s="18"/>
      <c r="K458" s="18"/>
      <c r="L458" s="18"/>
      <c r="M458" s="18"/>
      <c r="N458" s="18"/>
      <c r="O458" s="48"/>
      <c r="P458" s="64">
        <f t="shared" si="336"/>
        <v>0</v>
      </c>
      <c r="Q458" s="48"/>
      <c r="R458" s="48"/>
      <c r="S458" s="64">
        <f t="shared" si="337"/>
        <v>0</v>
      </c>
    </row>
    <row r="459" spans="1:19" ht="25.5" hidden="1" x14ac:dyDescent="0.25">
      <c r="A459" s="14"/>
      <c r="B459" s="22">
        <v>444212</v>
      </c>
      <c r="C459" s="16" t="s">
        <v>325</v>
      </c>
      <c r="D459" s="82"/>
      <c r="E459" s="67"/>
      <c r="F459" s="18"/>
      <c r="G459" s="18"/>
      <c r="H459" s="18"/>
      <c r="I459" s="18"/>
      <c r="J459" s="18"/>
      <c r="K459" s="18"/>
      <c r="L459" s="18"/>
      <c r="M459" s="18"/>
      <c r="N459" s="18"/>
      <c r="O459" s="48"/>
      <c r="P459" s="64">
        <f t="shared" si="336"/>
        <v>0</v>
      </c>
      <c r="Q459" s="48"/>
      <c r="R459" s="48"/>
      <c r="S459" s="64">
        <f t="shared" si="337"/>
        <v>0</v>
      </c>
    </row>
    <row r="460" spans="1:19" hidden="1" x14ac:dyDescent="0.25">
      <c r="A460" s="14"/>
      <c r="B460" s="22">
        <v>444219</v>
      </c>
      <c r="C460" s="16" t="s">
        <v>326</v>
      </c>
      <c r="D460" s="82"/>
      <c r="E460" s="67"/>
      <c r="F460" s="18"/>
      <c r="G460" s="18"/>
      <c r="H460" s="18"/>
      <c r="I460" s="18"/>
      <c r="J460" s="18"/>
      <c r="K460" s="18"/>
      <c r="L460" s="18"/>
      <c r="M460" s="18"/>
      <c r="N460" s="18"/>
      <c r="O460" s="48"/>
      <c r="P460" s="64">
        <f t="shared" si="336"/>
        <v>0</v>
      </c>
      <c r="Q460" s="48"/>
      <c r="R460" s="48"/>
      <c r="S460" s="64">
        <f t="shared" si="337"/>
        <v>0</v>
      </c>
    </row>
    <row r="461" spans="1:19" ht="25.5" hidden="1" x14ac:dyDescent="0.25">
      <c r="A461" s="14"/>
      <c r="B461" s="26">
        <v>444300</v>
      </c>
      <c r="C461" s="12" t="s">
        <v>327</v>
      </c>
      <c r="D461" s="80">
        <f>SUM(D462)</f>
        <v>0</v>
      </c>
      <c r="E461" s="65">
        <f t="shared" ref="E461:O462" si="359">SUM(E462)</f>
        <v>0</v>
      </c>
      <c r="F461" s="13">
        <f t="shared" si="359"/>
        <v>0</v>
      </c>
      <c r="G461" s="13">
        <f t="shared" si="359"/>
        <v>0</v>
      </c>
      <c r="H461" s="13">
        <f t="shared" si="359"/>
        <v>0</v>
      </c>
      <c r="I461" s="13">
        <f t="shared" si="359"/>
        <v>0</v>
      </c>
      <c r="J461" s="13">
        <f t="shared" si="359"/>
        <v>0</v>
      </c>
      <c r="K461" s="13">
        <f t="shared" si="359"/>
        <v>0</v>
      </c>
      <c r="L461" s="13">
        <f t="shared" si="359"/>
        <v>0</v>
      </c>
      <c r="M461" s="13">
        <f t="shared" si="359"/>
        <v>0</v>
      </c>
      <c r="N461" s="13">
        <f t="shared" si="359"/>
        <v>0</v>
      </c>
      <c r="O461" s="46">
        <f t="shared" si="359"/>
        <v>0</v>
      </c>
      <c r="P461" s="64">
        <f t="shared" si="336"/>
        <v>0</v>
      </c>
      <c r="Q461" s="46">
        <f t="shared" ref="Q461:R462" si="360">SUM(Q462)</f>
        <v>0</v>
      </c>
      <c r="R461" s="46">
        <f t="shared" si="360"/>
        <v>0</v>
      </c>
      <c r="S461" s="64">
        <f t="shared" si="337"/>
        <v>0</v>
      </c>
    </row>
    <row r="462" spans="1:19" ht="25.5" hidden="1" x14ac:dyDescent="0.25">
      <c r="A462" s="14"/>
      <c r="B462" s="22">
        <v>444310</v>
      </c>
      <c r="C462" s="16" t="s">
        <v>327</v>
      </c>
      <c r="D462" s="81">
        <f>SUM(D463)</f>
        <v>0</v>
      </c>
      <c r="E462" s="66">
        <f t="shared" si="359"/>
        <v>0</v>
      </c>
      <c r="F462" s="17">
        <f t="shared" si="359"/>
        <v>0</v>
      </c>
      <c r="G462" s="17">
        <f t="shared" si="359"/>
        <v>0</v>
      </c>
      <c r="H462" s="17">
        <f t="shared" si="359"/>
        <v>0</v>
      </c>
      <c r="I462" s="17">
        <f t="shared" si="359"/>
        <v>0</v>
      </c>
      <c r="J462" s="17">
        <f t="shared" si="359"/>
        <v>0</v>
      </c>
      <c r="K462" s="17">
        <f t="shared" si="359"/>
        <v>0</v>
      </c>
      <c r="L462" s="17">
        <f t="shared" si="359"/>
        <v>0</v>
      </c>
      <c r="M462" s="17">
        <f t="shared" si="359"/>
        <v>0</v>
      </c>
      <c r="N462" s="17">
        <f t="shared" si="359"/>
        <v>0</v>
      </c>
      <c r="O462" s="47">
        <f t="shared" si="359"/>
        <v>0</v>
      </c>
      <c r="P462" s="64">
        <f t="shared" si="336"/>
        <v>0</v>
      </c>
      <c r="Q462" s="47">
        <f t="shared" si="360"/>
        <v>0</v>
      </c>
      <c r="R462" s="47">
        <f t="shared" si="360"/>
        <v>0</v>
      </c>
      <c r="S462" s="64">
        <f t="shared" si="337"/>
        <v>0</v>
      </c>
    </row>
    <row r="463" spans="1:19" ht="25.5" hidden="1" x14ac:dyDescent="0.25">
      <c r="A463" s="14"/>
      <c r="B463" s="22">
        <v>444311</v>
      </c>
      <c r="C463" s="16" t="s">
        <v>327</v>
      </c>
      <c r="D463" s="82"/>
      <c r="E463" s="67"/>
      <c r="F463" s="18"/>
      <c r="G463" s="18"/>
      <c r="H463" s="18"/>
      <c r="I463" s="18"/>
      <c r="J463" s="18"/>
      <c r="K463" s="18"/>
      <c r="L463" s="18"/>
      <c r="M463" s="18"/>
      <c r="N463" s="18"/>
      <c r="O463" s="48"/>
      <c r="P463" s="64">
        <f t="shared" si="336"/>
        <v>0</v>
      </c>
      <c r="Q463" s="48"/>
      <c r="R463" s="48"/>
      <c r="S463" s="64">
        <f t="shared" si="337"/>
        <v>0</v>
      </c>
    </row>
    <row r="464" spans="1:19" ht="55.5" hidden="1" customHeight="1" x14ac:dyDescent="0.25">
      <c r="A464" s="10"/>
      <c r="B464" s="26">
        <v>451000</v>
      </c>
      <c r="C464" s="20" t="s">
        <v>328</v>
      </c>
      <c r="D464" s="80">
        <f>SUM(D465,D472)</f>
        <v>0</v>
      </c>
      <c r="E464" s="65">
        <f t="shared" ref="E464:O464" si="361">SUM(E465,E472)</f>
        <v>0</v>
      </c>
      <c r="F464" s="13">
        <f t="shared" si="361"/>
        <v>0</v>
      </c>
      <c r="G464" s="13">
        <f t="shared" si="361"/>
        <v>0</v>
      </c>
      <c r="H464" s="13">
        <f t="shared" si="361"/>
        <v>0</v>
      </c>
      <c r="I464" s="13">
        <f t="shared" si="361"/>
        <v>0</v>
      </c>
      <c r="J464" s="13">
        <f t="shared" si="361"/>
        <v>0</v>
      </c>
      <c r="K464" s="13">
        <f t="shared" si="361"/>
        <v>0</v>
      </c>
      <c r="L464" s="13">
        <f t="shared" si="361"/>
        <v>0</v>
      </c>
      <c r="M464" s="13">
        <f t="shared" si="361"/>
        <v>0</v>
      </c>
      <c r="N464" s="13">
        <f t="shared" si="361"/>
        <v>0</v>
      </c>
      <c r="O464" s="46">
        <f t="shared" si="361"/>
        <v>0</v>
      </c>
      <c r="P464" s="64">
        <f t="shared" si="336"/>
        <v>0</v>
      </c>
      <c r="Q464" s="46">
        <f t="shared" ref="Q464:R464" si="362">SUM(Q465,Q472)</f>
        <v>0</v>
      </c>
      <c r="R464" s="46">
        <f t="shared" si="362"/>
        <v>0</v>
      </c>
      <c r="S464" s="64">
        <f t="shared" si="337"/>
        <v>0</v>
      </c>
    </row>
    <row r="465" spans="1:19" ht="38.25" hidden="1" x14ac:dyDescent="0.25">
      <c r="A465" s="26"/>
      <c r="B465" s="11">
        <v>451100</v>
      </c>
      <c r="C465" s="12" t="s">
        <v>329</v>
      </c>
      <c r="D465" s="80">
        <f>SUM(D470,D466,D468)</f>
        <v>0</v>
      </c>
      <c r="E465" s="65">
        <f t="shared" ref="E465:O465" si="363">SUM(E470,E466,E468)</f>
        <v>0</v>
      </c>
      <c r="F465" s="13">
        <f t="shared" si="363"/>
        <v>0</v>
      </c>
      <c r="G465" s="13">
        <f t="shared" si="363"/>
        <v>0</v>
      </c>
      <c r="H465" s="13">
        <f t="shared" si="363"/>
        <v>0</v>
      </c>
      <c r="I465" s="13">
        <f t="shared" si="363"/>
        <v>0</v>
      </c>
      <c r="J465" s="13">
        <f t="shared" si="363"/>
        <v>0</v>
      </c>
      <c r="K465" s="13">
        <f t="shared" si="363"/>
        <v>0</v>
      </c>
      <c r="L465" s="13">
        <f t="shared" si="363"/>
        <v>0</v>
      </c>
      <c r="M465" s="13">
        <f t="shared" si="363"/>
        <v>0</v>
      </c>
      <c r="N465" s="13">
        <f t="shared" si="363"/>
        <v>0</v>
      </c>
      <c r="O465" s="46">
        <f t="shared" si="363"/>
        <v>0</v>
      </c>
      <c r="P465" s="64">
        <f t="shared" si="336"/>
        <v>0</v>
      </c>
      <c r="Q465" s="46">
        <f t="shared" ref="Q465:R465" si="364">SUM(Q470,Q466,Q468)</f>
        <v>0</v>
      </c>
      <c r="R465" s="46">
        <f t="shared" si="364"/>
        <v>0</v>
      </c>
      <c r="S465" s="64">
        <f t="shared" si="337"/>
        <v>0</v>
      </c>
    </row>
    <row r="466" spans="1:19" ht="42" hidden="1" customHeight="1" x14ac:dyDescent="0.25">
      <c r="A466" s="14"/>
      <c r="B466" s="15">
        <v>451130</v>
      </c>
      <c r="C466" s="16" t="s">
        <v>330</v>
      </c>
      <c r="D466" s="81">
        <f>SUM(D467)</f>
        <v>0</v>
      </c>
      <c r="E466" s="66">
        <f t="shared" ref="E466:O466" si="365">SUM(E467)</f>
        <v>0</v>
      </c>
      <c r="F466" s="17">
        <f t="shared" si="365"/>
        <v>0</v>
      </c>
      <c r="G466" s="17">
        <f t="shared" si="365"/>
        <v>0</v>
      </c>
      <c r="H466" s="17">
        <f t="shared" si="365"/>
        <v>0</v>
      </c>
      <c r="I466" s="17">
        <f t="shared" si="365"/>
        <v>0</v>
      </c>
      <c r="J466" s="17">
        <f t="shared" si="365"/>
        <v>0</v>
      </c>
      <c r="K466" s="17">
        <f t="shared" si="365"/>
        <v>0</v>
      </c>
      <c r="L466" s="17">
        <f t="shared" si="365"/>
        <v>0</v>
      </c>
      <c r="M466" s="17">
        <f t="shared" si="365"/>
        <v>0</v>
      </c>
      <c r="N466" s="17">
        <f t="shared" si="365"/>
        <v>0</v>
      </c>
      <c r="O466" s="47">
        <f t="shared" si="365"/>
        <v>0</v>
      </c>
      <c r="P466" s="64">
        <f t="shared" si="336"/>
        <v>0</v>
      </c>
      <c r="Q466" s="47">
        <f t="shared" ref="Q466:R466" si="366">SUM(Q467)</f>
        <v>0</v>
      </c>
      <c r="R466" s="47">
        <f t="shared" si="366"/>
        <v>0</v>
      </c>
      <c r="S466" s="64">
        <f t="shared" si="337"/>
        <v>0</v>
      </c>
    </row>
    <row r="467" spans="1:19" ht="42" hidden="1" customHeight="1" x14ac:dyDescent="0.25">
      <c r="A467" s="14"/>
      <c r="B467" s="15">
        <v>451131</v>
      </c>
      <c r="C467" s="16" t="s">
        <v>330</v>
      </c>
      <c r="D467" s="86"/>
      <c r="E467" s="71"/>
      <c r="F467" s="27"/>
      <c r="G467" s="27"/>
      <c r="H467" s="27"/>
      <c r="I467" s="27"/>
      <c r="J467" s="27"/>
      <c r="K467" s="27"/>
      <c r="L467" s="27"/>
      <c r="M467" s="27"/>
      <c r="N467" s="27"/>
      <c r="O467" s="53"/>
      <c r="P467" s="64">
        <f t="shared" si="336"/>
        <v>0</v>
      </c>
      <c r="Q467" s="53"/>
      <c r="R467" s="53"/>
      <c r="S467" s="64">
        <f t="shared" si="337"/>
        <v>0</v>
      </c>
    </row>
    <row r="468" spans="1:19" ht="16.5" hidden="1" customHeight="1" x14ac:dyDescent="0.25">
      <c r="A468" s="14"/>
      <c r="B468" s="15">
        <v>451140</v>
      </c>
      <c r="C468" s="16" t="s">
        <v>331</v>
      </c>
      <c r="D468" s="81">
        <f>SUM(D469)</f>
        <v>0</v>
      </c>
      <c r="E468" s="66">
        <f t="shared" ref="E468:O468" si="367">SUM(E469)</f>
        <v>0</v>
      </c>
      <c r="F468" s="17">
        <f t="shared" si="367"/>
        <v>0</v>
      </c>
      <c r="G468" s="17">
        <f t="shared" si="367"/>
        <v>0</v>
      </c>
      <c r="H468" s="17">
        <f t="shared" si="367"/>
        <v>0</v>
      </c>
      <c r="I468" s="17">
        <f t="shared" si="367"/>
        <v>0</v>
      </c>
      <c r="J468" s="17">
        <f t="shared" si="367"/>
        <v>0</v>
      </c>
      <c r="K468" s="17">
        <f t="shared" si="367"/>
        <v>0</v>
      </c>
      <c r="L468" s="17">
        <f t="shared" si="367"/>
        <v>0</v>
      </c>
      <c r="M468" s="17">
        <f t="shared" si="367"/>
        <v>0</v>
      </c>
      <c r="N468" s="17">
        <f t="shared" si="367"/>
        <v>0</v>
      </c>
      <c r="O468" s="47">
        <f t="shared" si="367"/>
        <v>0</v>
      </c>
      <c r="P468" s="64">
        <f t="shared" si="336"/>
        <v>0</v>
      </c>
      <c r="Q468" s="47">
        <f t="shared" ref="Q468:R468" si="368">SUM(Q469)</f>
        <v>0</v>
      </c>
      <c r="R468" s="47">
        <f t="shared" si="368"/>
        <v>0</v>
      </c>
      <c r="S468" s="64">
        <f t="shared" si="337"/>
        <v>0</v>
      </c>
    </row>
    <row r="469" spans="1:19" ht="84" hidden="1" customHeight="1" x14ac:dyDescent="0.25">
      <c r="A469" s="14"/>
      <c r="B469" s="22">
        <v>451141</v>
      </c>
      <c r="C469" s="16" t="s">
        <v>707</v>
      </c>
      <c r="D469" s="86">
        <v>0</v>
      </c>
      <c r="E469" s="71"/>
      <c r="F469" s="27"/>
      <c r="G469" s="27"/>
      <c r="H469" s="27"/>
      <c r="I469" s="27"/>
      <c r="J469" s="27"/>
      <c r="K469" s="27"/>
      <c r="L469" s="27"/>
      <c r="M469" s="27"/>
      <c r="N469" s="27"/>
      <c r="O469" s="53"/>
      <c r="P469" s="64">
        <f t="shared" si="336"/>
        <v>0</v>
      </c>
      <c r="Q469" s="53"/>
      <c r="R469" s="53"/>
      <c r="S469" s="64">
        <f t="shared" si="337"/>
        <v>0</v>
      </c>
    </row>
    <row r="470" spans="1:19" ht="45.75" hidden="1" customHeight="1" x14ac:dyDescent="0.25">
      <c r="A470" s="14"/>
      <c r="B470" s="22">
        <v>451190</v>
      </c>
      <c r="C470" s="16" t="s">
        <v>332</v>
      </c>
      <c r="D470" s="81">
        <f>SUM(D471)</f>
        <v>0</v>
      </c>
      <c r="E470" s="66">
        <f t="shared" ref="E470:O470" si="369">SUM(E471)</f>
        <v>0</v>
      </c>
      <c r="F470" s="17">
        <f t="shared" si="369"/>
        <v>0</v>
      </c>
      <c r="G470" s="17">
        <f t="shared" si="369"/>
        <v>0</v>
      </c>
      <c r="H470" s="17">
        <f t="shared" si="369"/>
        <v>0</v>
      </c>
      <c r="I470" s="17">
        <f t="shared" si="369"/>
        <v>0</v>
      </c>
      <c r="J470" s="17">
        <f t="shared" si="369"/>
        <v>0</v>
      </c>
      <c r="K470" s="17">
        <f t="shared" si="369"/>
        <v>0</v>
      </c>
      <c r="L470" s="17">
        <f t="shared" si="369"/>
        <v>0</v>
      </c>
      <c r="M470" s="17">
        <f t="shared" si="369"/>
        <v>0</v>
      </c>
      <c r="N470" s="17">
        <f t="shared" si="369"/>
        <v>0</v>
      </c>
      <c r="O470" s="47">
        <f t="shared" si="369"/>
        <v>0</v>
      </c>
      <c r="P470" s="64">
        <f t="shared" si="336"/>
        <v>0</v>
      </c>
      <c r="Q470" s="47">
        <f t="shared" ref="Q470:R470" si="370">SUM(Q471)</f>
        <v>0</v>
      </c>
      <c r="R470" s="47">
        <f t="shared" si="370"/>
        <v>0</v>
      </c>
      <c r="S470" s="64">
        <f t="shared" si="337"/>
        <v>0</v>
      </c>
    </row>
    <row r="471" spans="1:19" ht="56.25" hidden="1" customHeight="1" x14ac:dyDescent="0.25">
      <c r="A471" s="14"/>
      <c r="B471" s="22">
        <v>451191</v>
      </c>
      <c r="C471" s="16" t="s">
        <v>332</v>
      </c>
      <c r="D471" s="82"/>
      <c r="E471" s="67"/>
      <c r="F471" s="18"/>
      <c r="G471" s="18"/>
      <c r="H471" s="18"/>
      <c r="I471" s="18"/>
      <c r="J471" s="18"/>
      <c r="K471" s="18"/>
      <c r="L471" s="18"/>
      <c r="M471" s="18"/>
      <c r="N471" s="18"/>
      <c r="O471" s="48"/>
      <c r="P471" s="64">
        <f t="shared" si="336"/>
        <v>0</v>
      </c>
      <c r="Q471" s="48"/>
      <c r="R471" s="48"/>
      <c r="S471" s="64">
        <f t="shared" si="337"/>
        <v>0</v>
      </c>
    </row>
    <row r="472" spans="1:19" ht="38.25" hidden="1" x14ac:dyDescent="0.25">
      <c r="A472" s="10"/>
      <c r="B472" s="26">
        <v>451200</v>
      </c>
      <c r="C472" s="12" t="s">
        <v>333</v>
      </c>
      <c r="D472" s="80">
        <f>SUM(D473,D475,D477)</f>
        <v>0</v>
      </c>
      <c r="E472" s="65">
        <f t="shared" ref="E472:O472" si="371">SUM(E473,E475,E477)</f>
        <v>0</v>
      </c>
      <c r="F472" s="13">
        <f t="shared" si="371"/>
        <v>0</v>
      </c>
      <c r="G472" s="13">
        <f t="shared" si="371"/>
        <v>0</v>
      </c>
      <c r="H472" s="13">
        <f t="shared" si="371"/>
        <v>0</v>
      </c>
      <c r="I472" s="13">
        <f t="shared" si="371"/>
        <v>0</v>
      </c>
      <c r="J472" s="13">
        <f t="shared" si="371"/>
        <v>0</v>
      </c>
      <c r="K472" s="13">
        <f t="shared" si="371"/>
        <v>0</v>
      </c>
      <c r="L472" s="13">
        <f t="shared" si="371"/>
        <v>0</v>
      </c>
      <c r="M472" s="13">
        <f t="shared" si="371"/>
        <v>0</v>
      </c>
      <c r="N472" s="13">
        <f t="shared" si="371"/>
        <v>0</v>
      </c>
      <c r="O472" s="46">
        <f t="shared" si="371"/>
        <v>0</v>
      </c>
      <c r="P472" s="64">
        <f t="shared" si="336"/>
        <v>0</v>
      </c>
      <c r="Q472" s="46">
        <f t="shared" ref="Q472:R472" si="372">SUM(Q473,Q475,Q477)</f>
        <v>0</v>
      </c>
      <c r="R472" s="46">
        <f t="shared" si="372"/>
        <v>0</v>
      </c>
      <c r="S472" s="64">
        <f t="shared" si="337"/>
        <v>0</v>
      </c>
    </row>
    <row r="473" spans="1:19" ht="25.5" hidden="1" x14ac:dyDescent="0.25">
      <c r="A473" s="14"/>
      <c r="B473" s="15">
        <v>451230</v>
      </c>
      <c r="C473" s="16" t="s">
        <v>334</v>
      </c>
      <c r="D473" s="81">
        <f>SUM(D474)</f>
        <v>0</v>
      </c>
      <c r="E473" s="66">
        <f t="shared" ref="E473:O473" si="373">SUM(E474)</f>
        <v>0</v>
      </c>
      <c r="F473" s="17">
        <f t="shared" si="373"/>
        <v>0</v>
      </c>
      <c r="G473" s="17">
        <f t="shared" si="373"/>
        <v>0</v>
      </c>
      <c r="H473" s="17">
        <f t="shared" si="373"/>
        <v>0</v>
      </c>
      <c r="I473" s="17">
        <f t="shared" si="373"/>
        <v>0</v>
      </c>
      <c r="J473" s="17">
        <f t="shared" si="373"/>
        <v>0</v>
      </c>
      <c r="K473" s="17">
        <f t="shared" si="373"/>
        <v>0</v>
      </c>
      <c r="L473" s="17">
        <f t="shared" si="373"/>
        <v>0</v>
      </c>
      <c r="M473" s="17">
        <f t="shared" si="373"/>
        <v>0</v>
      </c>
      <c r="N473" s="17">
        <f t="shared" si="373"/>
        <v>0</v>
      </c>
      <c r="O473" s="47">
        <f t="shared" si="373"/>
        <v>0</v>
      </c>
      <c r="P473" s="64">
        <f t="shared" si="336"/>
        <v>0</v>
      </c>
      <c r="Q473" s="47">
        <f t="shared" ref="Q473:R473" si="374">SUM(Q474)</f>
        <v>0</v>
      </c>
      <c r="R473" s="47">
        <f t="shared" si="374"/>
        <v>0</v>
      </c>
      <c r="S473" s="64">
        <f t="shared" si="337"/>
        <v>0</v>
      </c>
    </row>
    <row r="474" spans="1:19" ht="38.25" hidden="1" x14ac:dyDescent="0.25">
      <c r="A474" s="14"/>
      <c r="B474" s="15">
        <v>451231</v>
      </c>
      <c r="C474" s="16" t="s">
        <v>335</v>
      </c>
      <c r="D474" s="82"/>
      <c r="E474" s="67"/>
      <c r="F474" s="18"/>
      <c r="G474" s="18"/>
      <c r="H474" s="18"/>
      <c r="I474" s="18"/>
      <c r="J474" s="18"/>
      <c r="K474" s="18"/>
      <c r="L474" s="18"/>
      <c r="M474" s="18"/>
      <c r="N474" s="18"/>
      <c r="O474" s="48"/>
      <c r="P474" s="64">
        <f t="shared" si="336"/>
        <v>0</v>
      </c>
      <c r="Q474" s="48"/>
      <c r="R474" s="48"/>
      <c r="S474" s="64">
        <f t="shared" si="337"/>
        <v>0</v>
      </c>
    </row>
    <row r="475" spans="1:19" ht="25.5" hidden="1" x14ac:dyDescent="0.25">
      <c r="A475" s="14"/>
      <c r="B475" s="15">
        <v>451240</v>
      </c>
      <c r="C475" s="16" t="s">
        <v>336</v>
      </c>
      <c r="D475" s="81">
        <f>SUM(D476)</f>
        <v>0</v>
      </c>
      <c r="E475" s="66">
        <f t="shared" ref="E475:O475" si="375">SUM(E476)</f>
        <v>0</v>
      </c>
      <c r="F475" s="17">
        <f t="shared" si="375"/>
        <v>0</v>
      </c>
      <c r="G475" s="17">
        <f t="shared" si="375"/>
        <v>0</v>
      </c>
      <c r="H475" s="17">
        <f t="shared" si="375"/>
        <v>0</v>
      </c>
      <c r="I475" s="17">
        <f t="shared" si="375"/>
        <v>0</v>
      </c>
      <c r="J475" s="17">
        <f t="shared" si="375"/>
        <v>0</v>
      </c>
      <c r="K475" s="17">
        <f t="shared" si="375"/>
        <v>0</v>
      </c>
      <c r="L475" s="17">
        <f t="shared" si="375"/>
        <v>0</v>
      </c>
      <c r="M475" s="17">
        <f t="shared" si="375"/>
        <v>0</v>
      </c>
      <c r="N475" s="17">
        <f t="shared" si="375"/>
        <v>0</v>
      </c>
      <c r="O475" s="47">
        <f t="shared" si="375"/>
        <v>0</v>
      </c>
      <c r="P475" s="64">
        <f t="shared" si="336"/>
        <v>0</v>
      </c>
      <c r="Q475" s="47">
        <f t="shared" ref="Q475:R475" si="376">SUM(Q476)</f>
        <v>0</v>
      </c>
      <c r="R475" s="47">
        <f t="shared" si="376"/>
        <v>0</v>
      </c>
      <c r="S475" s="64">
        <f t="shared" si="337"/>
        <v>0</v>
      </c>
    </row>
    <row r="476" spans="1:19" ht="70.5" hidden="1" customHeight="1" x14ac:dyDescent="0.25">
      <c r="A476" s="14"/>
      <c r="B476" s="15">
        <v>451241</v>
      </c>
      <c r="C476" s="16" t="s">
        <v>700</v>
      </c>
      <c r="D476" s="82">
        <v>0</v>
      </c>
      <c r="E476" s="67"/>
      <c r="F476" s="18"/>
      <c r="G476" s="18"/>
      <c r="H476" s="18"/>
      <c r="I476" s="18"/>
      <c r="J476" s="18"/>
      <c r="K476" s="18"/>
      <c r="L476" s="18"/>
      <c r="M476" s="18"/>
      <c r="N476" s="18"/>
      <c r="O476" s="48"/>
      <c r="P476" s="64">
        <f t="shared" si="336"/>
        <v>0</v>
      </c>
      <c r="Q476" s="48"/>
      <c r="R476" s="48"/>
      <c r="S476" s="64">
        <f t="shared" si="337"/>
        <v>0</v>
      </c>
    </row>
    <row r="477" spans="1:19" ht="38.25" hidden="1" x14ac:dyDescent="0.25">
      <c r="A477" s="14"/>
      <c r="B477" s="15">
        <v>451290</v>
      </c>
      <c r="C477" s="16" t="s">
        <v>338</v>
      </c>
      <c r="D477" s="81">
        <f>SUM(D478)</f>
        <v>0</v>
      </c>
      <c r="E477" s="66">
        <f t="shared" ref="E477:O477" si="377">SUM(E478)</f>
        <v>0</v>
      </c>
      <c r="F477" s="17">
        <f t="shared" si="377"/>
        <v>0</v>
      </c>
      <c r="G477" s="17">
        <f t="shared" si="377"/>
        <v>0</v>
      </c>
      <c r="H477" s="17">
        <f t="shared" si="377"/>
        <v>0</v>
      </c>
      <c r="I477" s="17">
        <f t="shared" si="377"/>
        <v>0</v>
      </c>
      <c r="J477" s="17">
        <f t="shared" si="377"/>
        <v>0</v>
      </c>
      <c r="K477" s="17">
        <f t="shared" si="377"/>
        <v>0</v>
      </c>
      <c r="L477" s="17">
        <f t="shared" si="377"/>
        <v>0</v>
      </c>
      <c r="M477" s="17">
        <f t="shared" si="377"/>
        <v>0</v>
      </c>
      <c r="N477" s="17">
        <f t="shared" si="377"/>
        <v>0</v>
      </c>
      <c r="O477" s="47">
        <f t="shared" si="377"/>
        <v>0</v>
      </c>
      <c r="P477" s="64">
        <f t="shared" si="336"/>
        <v>0</v>
      </c>
      <c r="Q477" s="47">
        <f t="shared" ref="Q477:R477" si="378">SUM(Q478)</f>
        <v>0</v>
      </c>
      <c r="R477" s="47">
        <f t="shared" si="378"/>
        <v>0</v>
      </c>
      <c r="S477" s="64">
        <f t="shared" si="337"/>
        <v>0</v>
      </c>
    </row>
    <row r="478" spans="1:19" ht="38.25" hidden="1" x14ac:dyDescent="0.25">
      <c r="A478" s="14"/>
      <c r="B478" s="22">
        <v>451291</v>
      </c>
      <c r="C478" s="16" t="s">
        <v>339</v>
      </c>
      <c r="D478" s="82"/>
      <c r="E478" s="67"/>
      <c r="F478" s="18"/>
      <c r="G478" s="18"/>
      <c r="H478" s="18"/>
      <c r="I478" s="18"/>
      <c r="J478" s="18"/>
      <c r="K478" s="18"/>
      <c r="L478" s="18"/>
      <c r="M478" s="18"/>
      <c r="N478" s="18"/>
      <c r="O478" s="48"/>
      <c r="P478" s="64">
        <f t="shared" si="336"/>
        <v>0</v>
      </c>
      <c r="Q478" s="48"/>
      <c r="R478" s="48"/>
      <c r="S478" s="64">
        <f t="shared" si="337"/>
        <v>0</v>
      </c>
    </row>
    <row r="479" spans="1:19" ht="25.5" x14ac:dyDescent="0.25">
      <c r="A479" s="112">
        <v>84</v>
      </c>
      <c r="B479" s="26">
        <v>454000</v>
      </c>
      <c r="C479" s="12" t="s">
        <v>340</v>
      </c>
      <c r="D479" s="85">
        <f>SUM(D480+D483)</f>
        <v>30180000</v>
      </c>
      <c r="E479" s="70">
        <f t="shared" ref="E479:O479" si="379">SUM(E480+E483)</f>
        <v>29630000</v>
      </c>
      <c r="F479" s="24">
        <f t="shared" si="379"/>
        <v>0</v>
      </c>
      <c r="G479" s="24">
        <f t="shared" si="379"/>
        <v>0</v>
      </c>
      <c r="H479" s="24">
        <f t="shared" si="379"/>
        <v>0</v>
      </c>
      <c r="I479" s="24">
        <f t="shared" si="379"/>
        <v>0</v>
      </c>
      <c r="J479" s="24">
        <f t="shared" si="379"/>
        <v>0</v>
      </c>
      <c r="K479" s="24">
        <f t="shared" si="379"/>
        <v>0</v>
      </c>
      <c r="L479" s="24">
        <f t="shared" si="379"/>
        <v>0</v>
      </c>
      <c r="M479" s="24">
        <f t="shared" si="379"/>
        <v>0</v>
      </c>
      <c r="N479" s="24">
        <f t="shared" si="379"/>
        <v>0</v>
      </c>
      <c r="O479" s="52">
        <f t="shared" si="379"/>
        <v>0</v>
      </c>
      <c r="P479" s="64">
        <f t="shared" si="336"/>
        <v>29630000</v>
      </c>
      <c r="Q479" s="52">
        <f t="shared" ref="Q479:R479" si="380">SUM(Q480+Q483)</f>
        <v>25500000</v>
      </c>
      <c r="R479" s="52">
        <f t="shared" si="380"/>
        <v>25500000</v>
      </c>
      <c r="S479" s="64">
        <f t="shared" si="337"/>
        <v>80630000</v>
      </c>
    </row>
    <row r="480" spans="1:19" ht="25.5" x14ac:dyDescent="0.25">
      <c r="A480" s="14"/>
      <c r="B480" s="26">
        <v>454100</v>
      </c>
      <c r="C480" s="12" t="s">
        <v>341</v>
      </c>
      <c r="D480" s="85">
        <f>SUM(D481)</f>
        <v>5900000</v>
      </c>
      <c r="E480" s="70">
        <f t="shared" ref="E480:O481" si="381">SUM(E481)</f>
        <v>4700000</v>
      </c>
      <c r="F480" s="24">
        <f t="shared" si="381"/>
        <v>0</v>
      </c>
      <c r="G480" s="24">
        <f t="shared" si="381"/>
        <v>0</v>
      </c>
      <c r="H480" s="24">
        <f t="shared" si="381"/>
        <v>0</v>
      </c>
      <c r="I480" s="24">
        <f t="shared" si="381"/>
        <v>0</v>
      </c>
      <c r="J480" s="24">
        <f t="shared" si="381"/>
        <v>0</v>
      </c>
      <c r="K480" s="24">
        <f t="shared" si="381"/>
        <v>0</v>
      </c>
      <c r="L480" s="24">
        <f t="shared" si="381"/>
        <v>0</v>
      </c>
      <c r="M480" s="24">
        <f t="shared" si="381"/>
        <v>0</v>
      </c>
      <c r="N480" s="24">
        <f t="shared" si="381"/>
        <v>0</v>
      </c>
      <c r="O480" s="52">
        <f t="shared" si="381"/>
        <v>0</v>
      </c>
      <c r="P480" s="64">
        <f t="shared" si="336"/>
        <v>4700000</v>
      </c>
      <c r="Q480" s="52">
        <f t="shared" ref="Q480:R481" si="382">SUM(Q481)</f>
        <v>7000000</v>
      </c>
      <c r="R480" s="52">
        <f t="shared" si="382"/>
        <v>7000000</v>
      </c>
      <c r="S480" s="64">
        <f t="shared" si="337"/>
        <v>18700000</v>
      </c>
    </row>
    <row r="481" spans="1:19" ht="25.5" x14ac:dyDescent="0.25">
      <c r="A481" s="14"/>
      <c r="B481" s="22">
        <v>454110</v>
      </c>
      <c r="C481" s="16" t="s">
        <v>341</v>
      </c>
      <c r="D481" s="83">
        <f>SUM(D482)</f>
        <v>5900000</v>
      </c>
      <c r="E481" s="68">
        <f t="shared" si="381"/>
        <v>4700000</v>
      </c>
      <c r="F481" s="19">
        <f t="shared" si="381"/>
        <v>0</v>
      </c>
      <c r="G481" s="19">
        <f t="shared" si="381"/>
        <v>0</v>
      </c>
      <c r="H481" s="19">
        <f t="shared" si="381"/>
        <v>0</v>
      </c>
      <c r="I481" s="19">
        <f t="shared" si="381"/>
        <v>0</v>
      </c>
      <c r="J481" s="19">
        <f t="shared" si="381"/>
        <v>0</v>
      </c>
      <c r="K481" s="19">
        <f t="shared" si="381"/>
        <v>0</v>
      </c>
      <c r="L481" s="19">
        <f t="shared" si="381"/>
        <v>0</v>
      </c>
      <c r="M481" s="19">
        <f t="shared" si="381"/>
        <v>0</v>
      </c>
      <c r="N481" s="19">
        <f t="shared" si="381"/>
        <v>0</v>
      </c>
      <c r="O481" s="49">
        <f t="shared" si="381"/>
        <v>0</v>
      </c>
      <c r="P481" s="64">
        <f t="shared" si="336"/>
        <v>4700000</v>
      </c>
      <c r="Q481" s="49">
        <f t="shared" si="382"/>
        <v>7000000</v>
      </c>
      <c r="R481" s="49">
        <f t="shared" si="382"/>
        <v>7000000</v>
      </c>
      <c r="S481" s="64">
        <f t="shared" si="337"/>
        <v>18700000</v>
      </c>
    </row>
    <row r="482" spans="1:19" ht="89.25" x14ac:dyDescent="0.25">
      <c r="A482" s="14"/>
      <c r="B482" s="22">
        <v>454111</v>
      </c>
      <c r="C482" s="16" t="s">
        <v>739</v>
      </c>
      <c r="D482" s="82">
        <v>5900000</v>
      </c>
      <c r="E482" s="67">
        <v>4700000</v>
      </c>
      <c r="F482" s="18"/>
      <c r="G482" s="18"/>
      <c r="H482" s="18"/>
      <c r="I482" s="18"/>
      <c r="J482" s="18"/>
      <c r="K482" s="18"/>
      <c r="L482" s="18"/>
      <c r="M482" s="18"/>
      <c r="N482" s="18"/>
      <c r="O482" s="48"/>
      <c r="P482" s="64">
        <f t="shared" si="336"/>
        <v>4700000</v>
      </c>
      <c r="Q482" s="48">
        <v>7000000</v>
      </c>
      <c r="R482" s="48">
        <v>7000000</v>
      </c>
      <c r="S482" s="64">
        <f t="shared" si="337"/>
        <v>18700000</v>
      </c>
    </row>
    <row r="483" spans="1:19" ht="25.5" x14ac:dyDescent="0.25">
      <c r="A483" s="14"/>
      <c r="B483" s="26">
        <v>454200</v>
      </c>
      <c r="C483" s="12" t="s">
        <v>342</v>
      </c>
      <c r="D483" s="85">
        <f>SUM(D484)</f>
        <v>24280000</v>
      </c>
      <c r="E483" s="70">
        <f t="shared" ref="E483:O484" si="383">SUM(E484)</f>
        <v>24930000</v>
      </c>
      <c r="F483" s="24">
        <f t="shared" si="383"/>
        <v>0</v>
      </c>
      <c r="G483" s="24">
        <f t="shared" si="383"/>
        <v>0</v>
      </c>
      <c r="H483" s="24">
        <f t="shared" si="383"/>
        <v>0</v>
      </c>
      <c r="I483" s="24">
        <f t="shared" si="383"/>
        <v>0</v>
      </c>
      <c r="J483" s="24">
        <f t="shared" si="383"/>
        <v>0</v>
      </c>
      <c r="K483" s="24">
        <f t="shared" si="383"/>
        <v>0</v>
      </c>
      <c r="L483" s="24">
        <f t="shared" si="383"/>
        <v>0</v>
      </c>
      <c r="M483" s="24">
        <f t="shared" si="383"/>
        <v>0</v>
      </c>
      <c r="N483" s="24">
        <f t="shared" si="383"/>
        <v>0</v>
      </c>
      <c r="O483" s="52">
        <f t="shared" si="383"/>
        <v>0</v>
      </c>
      <c r="P483" s="64">
        <f t="shared" si="336"/>
        <v>24930000</v>
      </c>
      <c r="Q483" s="52">
        <f t="shared" ref="Q483:R484" si="384">SUM(Q484)</f>
        <v>18500000</v>
      </c>
      <c r="R483" s="52">
        <f t="shared" si="384"/>
        <v>18500000</v>
      </c>
      <c r="S483" s="64">
        <f t="shared" si="337"/>
        <v>61930000</v>
      </c>
    </row>
    <row r="484" spans="1:19" ht="25.5" x14ac:dyDescent="0.25">
      <c r="A484" s="14"/>
      <c r="B484" s="22">
        <v>454210</v>
      </c>
      <c r="C484" s="16" t="s">
        <v>342</v>
      </c>
      <c r="D484" s="83">
        <f>SUM(D485)</f>
        <v>24280000</v>
      </c>
      <c r="E484" s="68">
        <f t="shared" si="383"/>
        <v>24930000</v>
      </c>
      <c r="F484" s="19">
        <f t="shared" si="383"/>
        <v>0</v>
      </c>
      <c r="G484" s="19">
        <f t="shared" si="383"/>
        <v>0</v>
      </c>
      <c r="H484" s="19">
        <f t="shared" si="383"/>
        <v>0</v>
      </c>
      <c r="I484" s="19">
        <f t="shared" si="383"/>
        <v>0</v>
      </c>
      <c r="J484" s="19">
        <f t="shared" si="383"/>
        <v>0</v>
      </c>
      <c r="K484" s="19">
        <f t="shared" si="383"/>
        <v>0</v>
      </c>
      <c r="L484" s="19">
        <f t="shared" si="383"/>
        <v>0</v>
      </c>
      <c r="M484" s="19">
        <f t="shared" si="383"/>
        <v>0</v>
      </c>
      <c r="N484" s="19">
        <f t="shared" si="383"/>
        <v>0</v>
      </c>
      <c r="O484" s="49">
        <f t="shared" si="383"/>
        <v>0</v>
      </c>
      <c r="P484" s="64">
        <f t="shared" si="336"/>
        <v>24930000</v>
      </c>
      <c r="Q484" s="49">
        <f t="shared" si="384"/>
        <v>18500000</v>
      </c>
      <c r="R484" s="49">
        <f t="shared" si="384"/>
        <v>18500000</v>
      </c>
      <c r="S484" s="64">
        <f t="shared" si="337"/>
        <v>61930000</v>
      </c>
    </row>
    <row r="485" spans="1:19" ht="90" thickBot="1" x14ac:dyDescent="0.3">
      <c r="A485" s="14"/>
      <c r="B485" s="22">
        <v>454211</v>
      </c>
      <c r="C485" s="16" t="s">
        <v>740</v>
      </c>
      <c r="D485" s="82">
        <v>24280000</v>
      </c>
      <c r="E485" s="67">
        <v>24930000</v>
      </c>
      <c r="F485" s="18"/>
      <c r="G485" s="18"/>
      <c r="H485" s="18"/>
      <c r="I485" s="18"/>
      <c r="J485" s="18"/>
      <c r="K485" s="18"/>
      <c r="L485" s="18"/>
      <c r="M485" s="18"/>
      <c r="N485" s="18"/>
      <c r="O485" s="48"/>
      <c r="P485" s="64">
        <f t="shared" si="336"/>
        <v>24930000</v>
      </c>
      <c r="Q485" s="48">
        <v>18500000</v>
      </c>
      <c r="R485" s="48">
        <v>18500000</v>
      </c>
      <c r="S485" s="64">
        <f t="shared" si="337"/>
        <v>61930000</v>
      </c>
    </row>
    <row r="486" spans="1:19" ht="25.5" hidden="1" x14ac:dyDescent="0.25">
      <c r="A486" s="14"/>
      <c r="B486" s="26">
        <v>463000</v>
      </c>
      <c r="C486" s="12" t="s">
        <v>343</v>
      </c>
      <c r="D486" s="85">
        <f>SUM(D487+D490)</f>
        <v>0</v>
      </c>
      <c r="E486" s="70">
        <f t="shared" ref="E486:O486" si="385">SUM(E487+E490)</f>
        <v>0</v>
      </c>
      <c r="F486" s="24">
        <f t="shared" si="385"/>
        <v>0</v>
      </c>
      <c r="G486" s="24">
        <f t="shared" si="385"/>
        <v>0</v>
      </c>
      <c r="H486" s="24">
        <f t="shared" si="385"/>
        <v>0</v>
      </c>
      <c r="I486" s="24">
        <f t="shared" si="385"/>
        <v>0</v>
      </c>
      <c r="J486" s="24">
        <f t="shared" si="385"/>
        <v>0</v>
      </c>
      <c r="K486" s="24">
        <f t="shared" si="385"/>
        <v>0</v>
      </c>
      <c r="L486" s="24">
        <f t="shared" si="385"/>
        <v>0</v>
      </c>
      <c r="M486" s="24">
        <f t="shared" si="385"/>
        <v>0</v>
      </c>
      <c r="N486" s="24">
        <f t="shared" si="385"/>
        <v>0</v>
      </c>
      <c r="O486" s="52">
        <f t="shared" si="385"/>
        <v>0</v>
      </c>
      <c r="P486" s="64">
        <f t="shared" si="336"/>
        <v>0</v>
      </c>
      <c r="Q486" s="52">
        <f t="shared" ref="Q486:R486" si="386">SUM(Q487+Q490)</f>
        <v>0</v>
      </c>
      <c r="R486" s="52">
        <f t="shared" si="386"/>
        <v>0</v>
      </c>
      <c r="S486" s="64">
        <f t="shared" si="337"/>
        <v>0</v>
      </c>
    </row>
    <row r="487" spans="1:19" ht="25.5" hidden="1" x14ac:dyDescent="0.25">
      <c r="A487" s="14"/>
      <c r="B487" s="26">
        <v>463100</v>
      </c>
      <c r="C487" s="12" t="s">
        <v>344</v>
      </c>
      <c r="D487" s="85">
        <f>SUM(D488)</f>
        <v>0</v>
      </c>
      <c r="E487" s="70">
        <f t="shared" ref="E487:O488" si="387">SUM(E488)</f>
        <v>0</v>
      </c>
      <c r="F487" s="24">
        <f t="shared" si="387"/>
        <v>0</v>
      </c>
      <c r="G487" s="24">
        <f t="shared" si="387"/>
        <v>0</v>
      </c>
      <c r="H487" s="24">
        <f t="shared" si="387"/>
        <v>0</v>
      </c>
      <c r="I487" s="24">
        <f t="shared" si="387"/>
        <v>0</v>
      </c>
      <c r="J487" s="24">
        <f t="shared" si="387"/>
        <v>0</v>
      </c>
      <c r="K487" s="24">
        <f t="shared" si="387"/>
        <v>0</v>
      </c>
      <c r="L487" s="24">
        <f t="shared" si="387"/>
        <v>0</v>
      </c>
      <c r="M487" s="24">
        <f t="shared" si="387"/>
        <v>0</v>
      </c>
      <c r="N487" s="24">
        <f t="shared" si="387"/>
        <v>0</v>
      </c>
      <c r="O487" s="52">
        <f t="shared" si="387"/>
        <v>0</v>
      </c>
      <c r="P487" s="64">
        <f t="shared" si="336"/>
        <v>0</v>
      </c>
      <c r="Q487" s="52">
        <f t="shared" ref="Q487:R488" si="388">SUM(Q488)</f>
        <v>0</v>
      </c>
      <c r="R487" s="52">
        <f t="shared" si="388"/>
        <v>0</v>
      </c>
      <c r="S487" s="64">
        <f t="shared" si="337"/>
        <v>0</v>
      </c>
    </row>
    <row r="488" spans="1:19" ht="25.5" hidden="1" x14ac:dyDescent="0.25">
      <c r="A488" s="14"/>
      <c r="B488" s="22">
        <v>463110</v>
      </c>
      <c r="C488" s="16" t="s">
        <v>345</v>
      </c>
      <c r="D488" s="83">
        <f>SUM(D489)</f>
        <v>0</v>
      </c>
      <c r="E488" s="68">
        <f t="shared" si="387"/>
        <v>0</v>
      </c>
      <c r="F488" s="19">
        <f t="shared" si="387"/>
        <v>0</v>
      </c>
      <c r="G488" s="19">
        <f t="shared" si="387"/>
        <v>0</v>
      </c>
      <c r="H488" s="19">
        <f t="shared" si="387"/>
        <v>0</v>
      </c>
      <c r="I488" s="19">
        <f t="shared" si="387"/>
        <v>0</v>
      </c>
      <c r="J488" s="19">
        <f t="shared" si="387"/>
        <v>0</v>
      </c>
      <c r="K488" s="19">
        <f t="shared" si="387"/>
        <v>0</v>
      </c>
      <c r="L488" s="19">
        <f t="shared" si="387"/>
        <v>0</v>
      </c>
      <c r="M488" s="19">
        <f t="shared" si="387"/>
        <v>0</v>
      </c>
      <c r="N488" s="19">
        <f t="shared" si="387"/>
        <v>0</v>
      </c>
      <c r="O488" s="49">
        <f t="shared" si="387"/>
        <v>0</v>
      </c>
      <c r="P488" s="64">
        <f t="shared" si="336"/>
        <v>0</v>
      </c>
      <c r="Q488" s="49">
        <f t="shared" si="388"/>
        <v>0</v>
      </c>
      <c r="R488" s="49">
        <f t="shared" si="388"/>
        <v>0</v>
      </c>
      <c r="S488" s="64">
        <f t="shared" si="337"/>
        <v>0</v>
      </c>
    </row>
    <row r="489" spans="1:19" ht="25.5" hidden="1" x14ac:dyDescent="0.25">
      <c r="A489" s="14"/>
      <c r="B489" s="15">
        <v>463111</v>
      </c>
      <c r="C489" s="16" t="s">
        <v>345</v>
      </c>
      <c r="D489" s="82"/>
      <c r="E489" s="67"/>
      <c r="F489" s="18"/>
      <c r="G489" s="18"/>
      <c r="H489" s="18"/>
      <c r="I489" s="18"/>
      <c r="J489" s="18"/>
      <c r="K489" s="18"/>
      <c r="L489" s="18"/>
      <c r="M489" s="18"/>
      <c r="N489" s="18"/>
      <c r="O489" s="48"/>
      <c r="P489" s="64">
        <f t="shared" si="336"/>
        <v>0</v>
      </c>
      <c r="Q489" s="48"/>
      <c r="R489" s="48"/>
      <c r="S489" s="64">
        <f t="shared" si="337"/>
        <v>0</v>
      </c>
    </row>
    <row r="490" spans="1:19" ht="25.5" hidden="1" x14ac:dyDescent="0.25">
      <c r="A490" s="10"/>
      <c r="B490" s="11">
        <v>463200</v>
      </c>
      <c r="C490" s="12" t="s">
        <v>346</v>
      </c>
      <c r="D490" s="85">
        <f>SUM(D491)</f>
        <v>0</v>
      </c>
      <c r="E490" s="70">
        <f t="shared" ref="E490:O491" si="389">SUM(E491)</f>
        <v>0</v>
      </c>
      <c r="F490" s="24">
        <f t="shared" si="389"/>
        <v>0</v>
      </c>
      <c r="G490" s="24">
        <f t="shared" si="389"/>
        <v>0</v>
      </c>
      <c r="H490" s="24">
        <f t="shared" si="389"/>
        <v>0</v>
      </c>
      <c r="I490" s="24">
        <f t="shared" si="389"/>
        <v>0</v>
      </c>
      <c r="J490" s="24">
        <f t="shared" si="389"/>
        <v>0</v>
      </c>
      <c r="K490" s="24">
        <f t="shared" si="389"/>
        <v>0</v>
      </c>
      <c r="L490" s="24">
        <f t="shared" si="389"/>
        <v>0</v>
      </c>
      <c r="M490" s="24">
        <f t="shared" si="389"/>
        <v>0</v>
      </c>
      <c r="N490" s="24">
        <f t="shared" si="389"/>
        <v>0</v>
      </c>
      <c r="O490" s="52">
        <f t="shared" si="389"/>
        <v>0</v>
      </c>
      <c r="P490" s="64">
        <f t="shared" si="336"/>
        <v>0</v>
      </c>
      <c r="Q490" s="52">
        <f t="shared" ref="Q490:R491" si="390">SUM(Q491)</f>
        <v>0</v>
      </c>
      <c r="R490" s="52">
        <f t="shared" si="390"/>
        <v>0</v>
      </c>
      <c r="S490" s="64">
        <f t="shared" si="337"/>
        <v>0</v>
      </c>
    </row>
    <row r="491" spans="1:19" ht="25.5" hidden="1" x14ac:dyDescent="0.25">
      <c r="A491" s="14"/>
      <c r="B491" s="15">
        <v>463210</v>
      </c>
      <c r="C491" s="16" t="s">
        <v>347</v>
      </c>
      <c r="D491" s="83">
        <f>SUM(D492)</f>
        <v>0</v>
      </c>
      <c r="E491" s="68">
        <f t="shared" si="389"/>
        <v>0</v>
      </c>
      <c r="F491" s="19">
        <f t="shared" si="389"/>
        <v>0</v>
      </c>
      <c r="G491" s="19">
        <f t="shared" si="389"/>
        <v>0</v>
      </c>
      <c r="H491" s="19">
        <f t="shared" si="389"/>
        <v>0</v>
      </c>
      <c r="I491" s="19">
        <f t="shared" si="389"/>
        <v>0</v>
      </c>
      <c r="J491" s="19">
        <f t="shared" si="389"/>
        <v>0</v>
      </c>
      <c r="K491" s="19">
        <f t="shared" si="389"/>
        <v>0</v>
      </c>
      <c r="L491" s="19">
        <f t="shared" si="389"/>
        <v>0</v>
      </c>
      <c r="M491" s="19">
        <f t="shared" si="389"/>
        <v>0</v>
      </c>
      <c r="N491" s="19">
        <f t="shared" si="389"/>
        <v>0</v>
      </c>
      <c r="O491" s="49">
        <f t="shared" si="389"/>
        <v>0</v>
      </c>
      <c r="P491" s="64">
        <f t="shared" si="336"/>
        <v>0</v>
      </c>
      <c r="Q491" s="49">
        <f t="shared" si="390"/>
        <v>0</v>
      </c>
      <c r="R491" s="49">
        <f t="shared" si="390"/>
        <v>0</v>
      </c>
      <c r="S491" s="64">
        <f t="shared" si="337"/>
        <v>0</v>
      </c>
    </row>
    <row r="492" spans="1:19" ht="25.5" hidden="1" x14ac:dyDescent="0.25">
      <c r="A492" s="14"/>
      <c r="B492" s="15">
        <v>463211</v>
      </c>
      <c r="C492" s="16" t="s">
        <v>347</v>
      </c>
      <c r="D492" s="82"/>
      <c r="E492" s="67"/>
      <c r="F492" s="18"/>
      <c r="G492" s="18"/>
      <c r="H492" s="18"/>
      <c r="I492" s="18"/>
      <c r="J492" s="18"/>
      <c r="K492" s="18"/>
      <c r="L492" s="18"/>
      <c r="M492" s="18"/>
      <c r="N492" s="18"/>
      <c r="O492" s="48"/>
      <c r="P492" s="64">
        <f t="shared" si="336"/>
        <v>0</v>
      </c>
      <c r="Q492" s="48"/>
      <c r="R492" s="48"/>
      <c r="S492" s="64">
        <f t="shared" si="337"/>
        <v>0</v>
      </c>
    </row>
    <row r="493" spans="1:19" ht="38.25" hidden="1" x14ac:dyDescent="0.25">
      <c r="A493" s="14"/>
      <c r="B493" s="11">
        <v>464000</v>
      </c>
      <c r="C493" s="12" t="s">
        <v>348</v>
      </c>
      <c r="D493" s="85">
        <f>SUM(D494)</f>
        <v>0</v>
      </c>
      <c r="E493" s="70">
        <f t="shared" ref="E493:O494" si="391">SUM(E494)</f>
        <v>0</v>
      </c>
      <c r="F493" s="24">
        <f t="shared" si="391"/>
        <v>0</v>
      </c>
      <c r="G493" s="24">
        <f t="shared" si="391"/>
        <v>0</v>
      </c>
      <c r="H493" s="24">
        <f t="shared" si="391"/>
        <v>0</v>
      </c>
      <c r="I493" s="24">
        <f t="shared" si="391"/>
        <v>0</v>
      </c>
      <c r="J493" s="24">
        <f t="shared" si="391"/>
        <v>0</v>
      </c>
      <c r="K493" s="24">
        <f t="shared" si="391"/>
        <v>0</v>
      </c>
      <c r="L493" s="24">
        <f t="shared" si="391"/>
        <v>0</v>
      </c>
      <c r="M493" s="24">
        <f t="shared" si="391"/>
        <v>0</v>
      </c>
      <c r="N493" s="24">
        <f t="shared" si="391"/>
        <v>0</v>
      </c>
      <c r="O493" s="52">
        <f t="shared" si="391"/>
        <v>0</v>
      </c>
      <c r="P493" s="64">
        <f t="shared" si="336"/>
        <v>0</v>
      </c>
      <c r="Q493" s="52">
        <f t="shared" ref="Q493:R494" si="392">SUM(Q494)</f>
        <v>0</v>
      </c>
      <c r="R493" s="52">
        <f t="shared" si="392"/>
        <v>0</v>
      </c>
      <c r="S493" s="64">
        <f t="shared" si="337"/>
        <v>0</v>
      </c>
    </row>
    <row r="494" spans="1:19" ht="25.5" hidden="1" x14ac:dyDescent="0.25">
      <c r="A494" s="14"/>
      <c r="B494" s="11">
        <v>464100</v>
      </c>
      <c r="C494" s="12" t="s">
        <v>349</v>
      </c>
      <c r="D494" s="85">
        <f>SUM(D495)</f>
        <v>0</v>
      </c>
      <c r="E494" s="70">
        <f t="shared" si="391"/>
        <v>0</v>
      </c>
      <c r="F494" s="24">
        <f t="shared" si="391"/>
        <v>0</v>
      </c>
      <c r="G494" s="24">
        <f t="shared" si="391"/>
        <v>0</v>
      </c>
      <c r="H494" s="24">
        <f t="shared" si="391"/>
        <v>0</v>
      </c>
      <c r="I494" s="24">
        <f t="shared" si="391"/>
        <v>0</v>
      </c>
      <c r="J494" s="24">
        <f t="shared" si="391"/>
        <v>0</v>
      </c>
      <c r="K494" s="24">
        <f t="shared" si="391"/>
        <v>0</v>
      </c>
      <c r="L494" s="24">
        <f t="shared" si="391"/>
        <v>0</v>
      </c>
      <c r="M494" s="24">
        <f t="shared" si="391"/>
        <v>0</v>
      </c>
      <c r="N494" s="24">
        <f t="shared" si="391"/>
        <v>0</v>
      </c>
      <c r="O494" s="52">
        <f t="shared" si="391"/>
        <v>0</v>
      </c>
      <c r="P494" s="64">
        <f t="shared" si="336"/>
        <v>0</v>
      </c>
      <c r="Q494" s="52">
        <f t="shared" si="392"/>
        <v>0</v>
      </c>
      <c r="R494" s="52">
        <f t="shared" si="392"/>
        <v>0</v>
      </c>
      <c r="S494" s="64">
        <f t="shared" si="337"/>
        <v>0</v>
      </c>
    </row>
    <row r="495" spans="1:19" ht="25.5" hidden="1" x14ac:dyDescent="0.25">
      <c r="A495" s="14"/>
      <c r="B495" s="15">
        <v>464110</v>
      </c>
      <c r="C495" s="16" t="s">
        <v>350</v>
      </c>
      <c r="D495" s="83">
        <f>SUM(D496:D498)</f>
        <v>0</v>
      </c>
      <c r="E495" s="68">
        <f t="shared" ref="E495:O495" si="393">SUM(E496:E498)</f>
        <v>0</v>
      </c>
      <c r="F495" s="19">
        <f t="shared" si="393"/>
        <v>0</v>
      </c>
      <c r="G495" s="19">
        <f t="shared" si="393"/>
        <v>0</v>
      </c>
      <c r="H495" s="19">
        <f t="shared" si="393"/>
        <v>0</v>
      </c>
      <c r="I495" s="19">
        <f t="shared" si="393"/>
        <v>0</v>
      </c>
      <c r="J495" s="19">
        <f t="shared" si="393"/>
        <v>0</v>
      </c>
      <c r="K495" s="19">
        <f t="shared" si="393"/>
        <v>0</v>
      </c>
      <c r="L495" s="19">
        <f t="shared" si="393"/>
        <v>0</v>
      </c>
      <c r="M495" s="19">
        <f t="shared" si="393"/>
        <v>0</v>
      </c>
      <c r="N495" s="19">
        <f t="shared" si="393"/>
        <v>0</v>
      </c>
      <c r="O495" s="49">
        <f t="shared" si="393"/>
        <v>0</v>
      </c>
      <c r="P495" s="64">
        <f t="shared" si="336"/>
        <v>0</v>
      </c>
      <c r="Q495" s="49">
        <f t="shared" ref="Q495:R495" si="394">SUM(Q496:Q498)</f>
        <v>0</v>
      </c>
      <c r="R495" s="49">
        <f t="shared" si="394"/>
        <v>0</v>
      </c>
      <c r="S495" s="64">
        <f t="shared" si="337"/>
        <v>0</v>
      </c>
    </row>
    <row r="496" spans="1:19" ht="25.5" hidden="1" x14ac:dyDescent="0.25">
      <c r="A496" s="14"/>
      <c r="B496" s="15">
        <v>464111</v>
      </c>
      <c r="C496" s="16" t="s">
        <v>350</v>
      </c>
      <c r="D496" s="82"/>
      <c r="E496" s="67"/>
      <c r="F496" s="18"/>
      <c r="G496" s="18"/>
      <c r="H496" s="18"/>
      <c r="I496" s="18"/>
      <c r="J496" s="18"/>
      <c r="K496" s="18"/>
      <c r="L496" s="18"/>
      <c r="M496" s="18"/>
      <c r="N496" s="18"/>
      <c r="O496" s="48"/>
      <c r="P496" s="64">
        <f t="shared" si="336"/>
        <v>0</v>
      </c>
      <c r="Q496" s="48"/>
      <c r="R496" s="48"/>
      <c r="S496" s="64">
        <f t="shared" si="337"/>
        <v>0</v>
      </c>
    </row>
    <row r="497" spans="1:19" ht="38.25" hidden="1" x14ac:dyDescent="0.25">
      <c r="A497" s="14"/>
      <c r="B497" s="15">
        <v>464112</v>
      </c>
      <c r="C497" s="16" t="s">
        <v>351</v>
      </c>
      <c r="D497" s="82"/>
      <c r="E497" s="67"/>
      <c r="F497" s="18"/>
      <c r="G497" s="18"/>
      <c r="H497" s="18"/>
      <c r="I497" s="18"/>
      <c r="J497" s="18"/>
      <c r="K497" s="18"/>
      <c r="L497" s="18"/>
      <c r="M497" s="18"/>
      <c r="N497" s="18"/>
      <c r="O497" s="48"/>
      <c r="P497" s="64">
        <f t="shared" si="336"/>
        <v>0</v>
      </c>
      <c r="Q497" s="48"/>
      <c r="R497" s="48"/>
      <c r="S497" s="64">
        <f t="shared" si="337"/>
        <v>0</v>
      </c>
    </row>
    <row r="498" spans="1:19" ht="38.25" hidden="1" x14ac:dyDescent="0.25">
      <c r="A498" s="14"/>
      <c r="B498" s="15">
        <v>464113</v>
      </c>
      <c r="C498" s="16" t="s">
        <v>352</v>
      </c>
      <c r="D498" s="82"/>
      <c r="E498" s="67"/>
      <c r="F498" s="18"/>
      <c r="G498" s="18"/>
      <c r="H498" s="18"/>
      <c r="I498" s="18"/>
      <c r="J498" s="18"/>
      <c r="K498" s="18"/>
      <c r="L498" s="18"/>
      <c r="M498" s="18"/>
      <c r="N498" s="18"/>
      <c r="O498" s="48"/>
      <c r="P498" s="64">
        <f t="shared" ref="P498:P500" si="395">SUM(E498:O498)</f>
        <v>0</v>
      </c>
      <c r="Q498" s="48"/>
      <c r="R498" s="48"/>
      <c r="S498" s="64">
        <f t="shared" ref="S498:S562" si="396">SUM(P498:R498)</f>
        <v>0</v>
      </c>
    </row>
    <row r="499" spans="1:19" ht="25.5" hidden="1" x14ac:dyDescent="0.25">
      <c r="A499" s="10"/>
      <c r="B499" s="11">
        <v>465000</v>
      </c>
      <c r="C499" s="12" t="s">
        <v>353</v>
      </c>
      <c r="D499" s="85">
        <f>SUM(D500+D504)</f>
        <v>0</v>
      </c>
      <c r="E499" s="70">
        <f t="shared" ref="E499:O499" si="397">SUM(E500+E504)</f>
        <v>0</v>
      </c>
      <c r="F499" s="24">
        <f t="shared" si="397"/>
        <v>0</v>
      </c>
      <c r="G499" s="24">
        <f t="shared" si="397"/>
        <v>0</v>
      </c>
      <c r="H499" s="24">
        <f t="shared" si="397"/>
        <v>0</v>
      </c>
      <c r="I499" s="24">
        <f t="shared" si="397"/>
        <v>0</v>
      </c>
      <c r="J499" s="24">
        <f t="shared" si="397"/>
        <v>0</v>
      </c>
      <c r="K499" s="24">
        <f t="shared" si="397"/>
        <v>0</v>
      </c>
      <c r="L499" s="24">
        <f t="shared" si="397"/>
        <v>0</v>
      </c>
      <c r="M499" s="24">
        <f t="shared" si="397"/>
        <v>0</v>
      </c>
      <c r="N499" s="24">
        <f t="shared" si="397"/>
        <v>0</v>
      </c>
      <c r="O499" s="52">
        <f t="shared" si="397"/>
        <v>0</v>
      </c>
      <c r="P499" s="64">
        <f t="shared" si="395"/>
        <v>0</v>
      </c>
      <c r="Q499" s="52">
        <f t="shared" ref="Q499:R499" si="398">SUM(Q500+Q504)</f>
        <v>0</v>
      </c>
      <c r="R499" s="52">
        <f t="shared" si="398"/>
        <v>0</v>
      </c>
      <c r="S499" s="64">
        <f t="shared" si="396"/>
        <v>0</v>
      </c>
    </row>
    <row r="500" spans="1:19" ht="25.5" hidden="1" x14ac:dyDescent="0.25">
      <c r="A500" s="10"/>
      <c r="B500" s="11">
        <v>465100</v>
      </c>
      <c r="C500" s="12" t="s">
        <v>354</v>
      </c>
      <c r="D500" s="85">
        <f>SUM(D501)</f>
        <v>0</v>
      </c>
      <c r="E500" s="70">
        <f t="shared" ref="E500:O500" si="399">SUM(E501)</f>
        <v>0</v>
      </c>
      <c r="F500" s="24">
        <f t="shared" si="399"/>
        <v>0</v>
      </c>
      <c r="G500" s="24">
        <f t="shared" si="399"/>
        <v>0</v>
      </c>
      <c r="H500" s="24">
        <f t="shared" si="399"/>
        <v>0</v>
      </c>
      <c r="I500" s="24">
        <f t="shared" si="399"/>
        <v>0</v>
      </c>
      <c r="J500" s="24">
        <f t="shared" si="399"/>
        <v>0</v>
      </c>
      <c r="K500" s="24">
        <f t="shared" si="399"/>
        <v>0</v>
      </c>
      <c r="L500" s="24">
        <f t="shared" si="399"/>
        <v>0</v>
      </c>
      <c r="M500" s="24">
        <f t="shared" si="399"/>
        <v>0</v>
      </c>
      <c r="N500" s="24">
        <f t="shared" si="399"/>
        <v>0</v>
      </c>
      <c r="O500" s="52">
        <f t="shared" si="399"/>
        <v>0</v>
      </c>
      <c r="P500" s="64">
        <f t="shared" si="395"/>
        <v>0</v>
      </c>
      <c r="Q500" s="52">
        <f t="shared" ref="Q500:R500" si="400">SUM(Q501)</f>
        <v>0</v>
      </c>
      <c r="R500" s="52">
        <f t="shared" si="400"/>
        <v>0</v>
      </c>
      <c r="S500" s="64">
        <f t="shared" si="396"/>
        <v>0</v>
      </c>
    </row>
    <row r="501" spans="1:19" ht="25.5" hidden="1" x14ac:dyDescent="0.25">
      <c r="A501" s="14"/>
      <c r="B501" s="15">
        <v>465110</v>
      </c>
      <c r="C501" s="16" t="s">
        <v>354</v>
      </c>
      <c r="D501" s="83">
        <f>SUM(D502+D503)</f>
        <v>0</v>
      </c>
      <c r="E501" s="228">
        <f t="shared" ref="E501:R501" si="401">SUM(E502+E503)</f>
        <v>0</v>
      </c>
      <c r="F501" s="19">
        <f>SUM(F502+F503)</f>
        <v>0</v>
      </c>
      <c r="G501" s="19">
        <f t="shared" si="401"/>
        <v>0</v>
      </c>
      <c r="H501" s="19">
        <f t="shared" si="401"/>
        <v>0</v>
      </c>
      <c r="I501" s="19">
        <f t="shared" si="401"/>
        <v>0</v>
      </c>
      <c r="J501" s="19">
        <f t="shared" si="401"/>
        <v>0</v>
      </c>
      <c r="K501" s="19">
        <f t="shared" si="401"/>
        <v>0</v>
      </c>
      <c r="L501" s="19">
        <f t="shared" si="401"/>
        <v>0</v>
      </c>
      <c r="M501" s="19">
        <f t="shared" si="401"/>
        <v>0</v>
      </c>
      <c r="N501" s="19">
        <f t="shared" si="401"/>
        <v>0</v>
      </c>
      <c r="O501" s="186">
        <f t="shared" si="401"/>
        <v>0</v>
      </c>
      <c r="P501" s="83">
        <f t="shared" si="401"/>
        <v>0</v>
      </c>
      <c r="Q501" s="228">
        <f t="shared" si="401"/>
        <v>0</v>
      </c>
      <c r="R501" s="103">
        <f t="shared" si="401"/>
        <v>0</v>
      </c>
      <c r="S501" s="64">
        <f t="shared" si="396"/>
        <v>0</v>
      </c>
    </row>
    <row r="502" spans="1:19" ht="25.5" hidden="1" x14ac:dyDescent="0.25">
      <c r="A502" s="14"/>
      <c r="B502" s="15">
        <v>465111</v>
      </c>
      <c r="C502" s="16" t="s">
        <v>354</v>
      </c>
      <c r="D502" s="82"/>
      <c r="E502" s="67"/>
      <c r="F502" s="18"/>
      <c r="G502" s="18"/>
      <c r="H502" s="18"/>
      <c r="I502" s="18"/>
      <c r="J502" s="18"/>
      <c r="K502" s="18"/>
      <c r="L502" s="18"/>
      <c r="M502" s="18"/>
      <c r="N502" s="18"/>
      <c r="O502" s="48"/>
      <c r="P502" s="64">
        <f t="shared" ref="P502:P567" si="402">SUM(E502:O502)</f>
        <v>0</v>
      </c>
      <c r="Q502" s="48"/>
      <c r="R502" s="48"/>
      <c r="S502" s="64">
        <f t="shared" si="396"/>
        <v>0</v>
      </c>
    </row>
    <row r="503" spans="1:19" hidden="1" x14ac:dyDescent="0.25">
      <c r="A503" s="14"/>
      <c r="B503" s="15">
        <v>465112</v>
      </c>
      <c r="C503" s="16" t="s">
        <v>635</v>
      </c>
      <c r="D503" s="82"/>
      <c r="E503" s="67"/>
      <c r="F503" s="18"/>
      <c r="G503" s="18"/>
      <c r="H503" s="18"/>
      <c r="I503" s="18"/>
      <c r="J503" s="18"/>
      <c r="K503" s="18"/>
      <c r="L503" s="18"/>
      <c r="M503" s="18"/>
      <c r="N503" s="18"/>
      <c r="O503" s="48"/>
      <c r="P503" s="64">
        <f t="shared" si="402"/>
        <v>0</v>
      </c>
      <c r="Q503" s="48"/>
      <c r="R503" s="48"/>
      <c r="S503" s="64">
        <f t="shared" si="396"/>
        <v>0</v>
      </c>
    </row>
    <row r="504" spans="1:19" ht="25.5" hidden="1" x14ac:dyDescent="0.25">
      <c r="A504" s="10"/>
      <c r="B504" s="11">
        <v>465200</v>
      </c>
      <c r="C504" s="12" t="s">
        <v>355</v>
      </c>
      <c r="D504" s="85">
        <f>SUM(D505)</f>
        <v>0</v>
      </c>
      <c r="E504" s="70">
        <f t="shared" ref="E504:O505" si="403">SUM(E505)</f>
        <v>0</v>
      </c>
      <c r="F504" s="24">
        <f t="shared" si="403"/>
        <v>0</v>
      </c>
      <c r="G504" s="24">
        <f t="shared" si="403"/>
        <v>0</v>
      </c>
      <c r="H504" s="24">
        <f t="shared" si="403"/>
        <v>0</v>
      </c>
      <c r="I504" s="24">
        <f t="shared" si="403"/>
        <v>0</v>
      </c>
      <c r="J504" s="24">
        <f t="shared" si="403"/>
        <v>0</v>
      </c>
      <c r="K504" s="24">
        <f t="shared" si="403"/>
        <v>0</v>
      </c>
      <c r="L504" s="24">
        <f t="shared" si="403"/>
        <v>0</v>
      </c>
      <c r="M504" s="24">
        <f t="shared" si="403"/>
        <v>0</v>
      </c>
      <c r="N504" s="24">
        <f t="shared" si="403"/>
        <v>0</v>
      </c>
      <c r="O504" s="52">
        <f t="shared" si="403"/>
        <v>0</v>
      </c>
      <c r="P504" s="64">
        <f t="shared" si="402"/>
        <v>0</v>
      </c>
      <c r="Q504" s="52">
        <f t="shared" ref="Q504:R505" si="404">SUM(Q505)</f>
        <v>0</v>
      </c>
      <c r="R504" s="52">
        <f t="shared" si="404"/>
        <v>0</v>
      </c>
      <c r="S504" s="64">
        <f t="shared" si="396"/>
        <v>0</v>
      </c>
    </row>
    <row r="505" spans="1:19" ht="25.5" hidden="1" x14ac:dyDescent="0.25">
      <c r="A505" s="14"/>
      <c r="B505" s="15">
        <v>465210</v>
      </c>
      <c r="C505" s="16" t="s">
        <v>356</v>
      </c>
      <c r="D505" s="83">
        <f>SUM(D506)</f>
        <v>0</v>
      </c>
      <c r="E505" s="68">
        <f t="shared" si="403"/>
        <v>0</v>
      </c>
      <c r="F505" s="19">
        <f t="shared" si="403"/>
        <v>0</v>
      </c>
      <c r="G505" s="19">
        <f t="shared" si="403"/>
        <v>0</v>
      </c>
      <c r="H505" s="19">
        <f t="shared" si="403"/>
        <v>0</v>
      </c>
      <c r="I505" s="19">
        <f t="shared" si="403"/>
        <v>0</v>
      </c>
      <c r="J505" s="19">
        <f t="shared" si="403"/>
        <v>0</v>
      </c>
      <c r="K505" s="19">
        <f t="shared" si="403"/>
        <v>0</v>
      </c>
      <c r="L505" s="19">
        <f t="shared" si="403"/>
        <v>0</v>
      </c>
      <c r="M505" s="19">
        <f t="shared" si="403"/>
        <v>0</v>
      </c>
      <c r="N505" s="19">
        <f t="shared" si="403"/>
        <v>0</v>
      </c>
      <c r="O505" s="49">
        <f t="shared" si="403"/>
        <v>0</v>
      </c>
      <c r="P505" s="64">
        <f t="shared" si="402"/>
        <v>0</v>
      </c>
      <c r="Q505" s="49">
        <f t="shared" si="404"/>
        <v>0</v>
      </c>
      <c r="R505" s="49">
        <f t="shared" si="404"/>
        <v>0</v>
      </c>
      <c r="S505" s="64">
        <f t="shared" si="396"/>
        <v>0</v>
      </c>
    </row>
    <row r="506" spans="1:19" ht="25.5" hidden="1" x14ac:dyDescent="0.25">
      <c r="A506" s="14"/>
      <c r="B506" s="15">
        <v>465211</v>
      </c>
      <c r="C506" s="16" t="s">
        <v>356</v>
      </c>
      <c r="D506" s="82"/>
      <c r="E506" s="67"/>
      <c r="F506" s="18"/>
      <c r="G506" s="18"/>
      <c r="H506" s="18"/>
      <c r="I506" s="18"/>
      <c r="J506" s="18"/>
      <c r="K506" s="18"/>
      <c r="L506" s="18"/>
      <c r="M506" s="18"/>
      <c r="N506" s="18"/>
      <c r="O506" s="48"/>
      <c r="P506" s="64">
        <f t="shared" si="402"/>
        <v>0</v>
      </c>
      <c r="Q506" s="48"/>
      <c r="R506" s="48"/>
      <c r="S506" s="64">
        <f t="shared" si="396"/>
        <v>0</v>
      </c>
    </row>
    <row r="507" spans="1:19" ht="25.5" hidden="1" x14ac:dyDescent="0.25">
      <c r="A507" s="10"/>
      <c r="B507" s="11">
        <v>472000</v>
      </c>
      <c r="C507" s="20" t="s">
        <v>357</v>
      </c>
      <c r="D507" s="80">
        <f>SUM(D508,D511,D522,D525)</f>
        <v>0</v>
      </c>
      <c r="E507" s="65">
        <f t="shared" ref="E507:O507" si="405">SUM(E508,E511,E522,E525)</f>
        <v>0</v>
      </c>
      <c r="F507" s="13">
        <f t="shared" si="405"/>
        <v>0</v>
      </c>
      <c r="G507" s="13">
        <f t="shared" si="405"/>
        <v>0</v>
      </c>
      <c r="H507" s="13">
        <f t="shared" si="405"/>
        <v>0</v>
      </c>
      <c r="I507" s="13">
        <f t="shared" si="405"/>
        <v>0</v>
      </c>
      <c r="J507" s="13">
        <f t="shared" si="405"/>
        <v>0</v>
      </c>
      <c r="K507" s="13">
        <f t="shared" si="405"/>
        <v>0</v>
      </c>
      <c r="L507" s="13">
        <f t="shared" si="405"/>
        <v>0</v>
      </c>
      <c r="M507" s="13">
        <f t="shared" si="405"/>
        <v>0</v>
      </c>
      <c r="N507" s="13">
        <f t="shared" si="405"/>
        <v>0</v>
      </c>
      <c r="O507" s="46">
        <f t="shared" si="405"/>
        <v>0</v>
      </c>
      <c r="P507" s="64">
        <f t="shared" si="402"/>
        <v>0</v>
      </c>
      <c r="Q507" s="46">
        <f t="shared" ref="Q507:R507" si="406">SUM(Q508,Q511,Q522,Q525)</f>
        <v>0</v>
      </c>
      <c r="R507" s="46">
        <f t="shared" si="406"/>
        <v>0</v>
      </c>
      <c r="S507" s="64">
        <f t="shared" si="396"/>
        <v>0</v>
      </c>
    </row>
    <row r="508" spans="1:19" ht="25.5" hidden="1" x14ac:dyDescent="0.25">
      <c r="A508" s="10"/>
      <c r="B508" s="11">
        <v>472300</v>
      </c>
      <c r="C508" s="12" t="s">
        <v>358</v>
      </c>
      <c r="D508" s="80">
        <f>SUM(D509)</f>
        <v>0</v>
      </c>
      <c r="E508" s="65">
        <f t="shared" ref="E508:O509" si="407">SUM(E509)</f>
        <v>0</v>
      </c>
      <c r="F508" s="13">
        <f t="shared" si="407"/>
        <v>0</v>
      </c>
      <c r="G508" s="13">
        <f t="shared" si="407"/>
        <v>0</v>
      </c>
      <c r="H508" s="13">
        <f t="shared" si="407"/>
        <v>0</v>
      </c>
      <c r="I508" s="13">
        <f t="shared" si="407"/>
        <v>0</v>
      </c>
      <c r="J508" s="13">
        <f t="shared" si="407"/>
        <v>0</v>
      </c>
      <c r="K508" s="13">
        <f t="shared" si="407"/>
        <v>0</v>
      </c>
      <c r="L508" s="13">
        <f t="shared" si="407"/>
        <v>0</v>
      </c>
      <c r="M508" s="13">
        <f t="shared" si="407"/>
        <v>0</v>
      </c>
      <c r="N508" s="13">
        <f t="shared" si="407"/>
        <v>0</v>
      </c>
      <c r="O508" s="46">
        <f t="shared" si="407"/>
        <v>0</v>
      </c>
      <c r="P508" s="64">
        <f t="shared" si="402"/>
        <v>0</v>
      </c>
      <c r="Q508" s="46">
        <f t="shared" ref="Q508:R509" si="408">SUM(Q509)</f>
        <v>0</v>
      </c>
      <c r="R508" s="46">
        <f t="shared" si="408"/>
        <v>0</v>
      </c>
      <c r="S508" s="64">
        <f t="shared" si="396"/>
        <v>0</v>
      </c>
    </row>
    <row r="509" spans="1:19" ht="25.5" hidden="1" x14ac:dyDescent="0.25">
      <c r="A509" s="14"/>
      <c r="B509" s="15">
        <v>472310</v>
      </c>
      <c r="C509" s="16" t="s">
        <v>358</v>
      </c>
      <c r="D509" s="81">
        <f>SUM(D510)</f>
        <v>0</v>
      </c>
      <c r="E509" s="66">
        <f t="shared" si="407"/>
        <v>0</v>
      </c>
      <c r="F509" s="17">
        <f t="shared" si="407"/>
        <v>0</v>
      </c>
      <c r="G509" s="17">
        <f t="shared" si="407"/>
        <v>0</v>
      </c>
      <c r="H509" s="17">
        <f t="shared" si="407"/>
        <v>0</v>
      </c>
      <c r="I509" s="17">
        <f t="shared" si="407"/>
        <v>0</v>
      </c>
      <c r="J509" s="17">
        <f t="shared" si="407"/>
        <v>0</v>
      </c>
      <c r="K509" s="17">
        <f t="shared" si="407"/>
        <v>0</v>
      </c>
      <c r="L509" s="17">
        <f t="shared" si="407"/>
        <v>0</v>
      </c>
      <c r="M509" s="17">
        <f t="shared" si="407"/>
        <v>0</v>
      </c>
      <c r="N509" s="17">
        <f t="shared" si="407"/>
        <v>0</v>
      </c>
      <c r="O509" s="47">
        <f t="shared" si="407"/>
        <v>0</v>
      </c>
      <c r="P509" s="64">
        <f t="shared" si="402"/>
        <v>0</v>
      </c>
      <c r="Q509" s="47">
        <f t="shared" si="408"/>
        <v>0</v>
      </c>
      <c r="R509" s="47">
        <f t="shared" si="408"/>
        <v>0</v>
      </c>
      <c r="S509" s="64">
        <f t="shared" si="396"/>
        <v>0</v>
      </c>
    </row>
    <row r="510" spans="1:19" ht="63" hidden="1" customHeight="1" x14ac:dyDescent="0.25">
      <c r="A510" s="14"/>
      <c r="B510" s="15">
        <v>472311</v>
      </c>
      <c r="C510" s="16" t="s">
        <v>359</v>
      </c>
      <c r="D510" s="82"/>
      <c r="E510" s="67"/>
      <c r="F510" s="18"/>
      <c r="G510" s="18"/>
      <c r="H510" s="18"/>
      <c r="I510" s="18"/>
      <c r="J510" s="18"/>
      <c r="K510" s="18"/>
      <c r="L510" s="18"/>
      <c r="M510" s="18"/>
      <c r="N510" s="18"/>
      <c r="O510" s="48"/>
      <c r="P510" s="64">
        <f t="shared" si="402"/>
        <v>0</v>
      </c>
      <c r="Q510" s="48"/>
      <c r="R510" s="48"/>
      <c r="S510" s="64">
        <f t="shared" si="396"/>
        <v>0</v>
      </c>
    </row>
    <row r="511" spans="1:19" ht="41.25" hidden="1" customHeight="1" x14ac:dyDescent="0.25">
      <c r="A511" s="10"/>
      <c r="B511" s="11">
        <v>472700</v>
      </c>
      <c r="C511" s="12" t="s">
        <v>360</v>
      </c>
      <c r="D511" s="80">
        <f>SUM(D512,D520)</f>
        <v>0</v>
      </c>
      <c r="E511" s="65">
        <f t="shared" ref="E511:O511" si="409">SUM(E512,E520)</f>
        <v>0</v>
      </c>
      <c r="F511" s="13">
        <f t="shared" si="409"/>
        <v>0</v>
      </c>
      <c r="G511" s="13">
        <f t="shared" si="409"/>
        <v>0</v>
      </c>
      <c r="H511" s="13">
        <f t="shared" si="409"/>
        <v>0</v>
      </c>
      <c r="I511" s="13">
        <f t="shared" si="409"/>
        <v>0</v>
      </c>
      <c r="J511" s="13">
        <f t="shared" si="409"/>
        <v>0</v>
      </c>
      <c r="K511" s="13">
        <f t="shared" si="409"/>
        <v>0</v>
      </c>
      <c r="L511" s="13">
        <f t="shared" si="409"/>
        <v>0</v>
      </c>
      <c r="M511" s="13">
        <f t="shared" si="409"/>
        <v>0</v>
      </c>
      <c r="N511" s="13">
        <f t="shared" si="409"/>
        <v>0</v>
      </c>
      <c r="O511" s="46">
        <f t="shared" si="409"/>
        <v>0</v>
      </c>
      <c r="P511" s="64">
        <f t="shared" si="402"/>
        <v>0</v>
      </c>
      <c r="Q511" s="46">
        <f t="shared" ref="Q511:R511" si="410">SUM(Q512,Q520)</f>
        <v>0</v>
      </c>
      <c r="R511" s="46">
        <f t="shared" si="410"/>
        <v>0</v>
      </c>
      <c r="S511" s="64">
        <f t="shared" si="396"/>
        <v>0</v>
      </c>
    </row>
    <row r="512" spans="1:19" hidden="1" x14ac:dyDescent="0.25">
      <c r="A512" s="14"/>
      <c r="B512" s="15">
        <v>472710</v>
      </c>
      <c r="C512" s="16" t="s">
        <v>361</v>
      </c>
      <c r="D512" s="81">
        <f>SUM(D513:D519)</f>
        <v>0</v>
      </c>
      <c r="E512" s="66">
        <f t="shared" ref="E512:O512" si="411">SUM(E513:E519)</f>
        <v>0</v>
      </c>
      <c r="F512" s="17">
        <f t="shared" si="411"/>
        <v>0</v>
      </c>
      <c r="G512" s="17">
        <f t="shared" si="411"/>
        <v>0</v>
      </c>
      <c r="H512" s="17">
        <f t="shared" si="411"/>
        <v>0</v>
      </c>
      <c r="I512" s="17">
        <f t="shared" si="411"/>
        <v>0</v>
      </c>
      <c r="J512" s="17">
        <f t="shared" si="411"/>
        <v>0</v>
      </c>
      <c r="K512" s="17">
        <f t="shared" si="411"/>
        <v>0</v>
      </c>
      <c r="L512" s="17">
        <f t="shared" si="411"/>
        <v>0</v>
      </c>
      <c r="M512" s="17">
        <f t="shared" si="411"/>
        <v>0</v>
      </c>
      <c r="N512" s="17">
        <f t="shared" si="411"/>
        <v>0</v>
      </c>
      <c r="O512" s="47">
        <f t="shared" si="411"/>
        <v>0</v>
      </c>
      <c r="P512" s="64">
        <f t="shared" si="402"/>
        <v>0</v>
      </c>
      <c r="Q512" s="47">
        <f t="shared" ref="Q512:R512" si="412">SUM(Q513:Q519)</f>
        <v>0</v>
      </c>
      <c r="R512" s="47">
        <f t="shared" si="412"/>
        <v>0</v>
      </c>
      <c r="S512" s="64">
        <f t="shared" si="396"/>
        <v>0</v>
      </c>
    </row>
    <row r="513" spans="1:19" ht="19.5" hidden="1" customHeight="1" x14ac:dyDescent="0.25">
      <c r="A513" s="14"/>
      <c r="B513" s="15">
        <v>472711</v>
      </c>
      <c r="C513" s="16" t="s">
        <v>587</v>
      </c>
      <c r="D513" s="86"/>
      <c r="E513" s="71"/>
      <c r="F513" s="27"/>
      <c r="G513" s="27"/>
      <c r="H513" s="27"/>
      <c r="I513" s="27"/>
      <c r="J513" s="27"/>
      <c r="K513" s="27"/>
      <c r="L513" s="27"/>
      <c r="M513" s="27"/>
      <c r="N513" s="27"/>
      <c r="O513" s="53"/>
      <c r="P513" s="64">
        <f t="shared" si="402"/>
        <v>0</v>
      </c>
      <c r="Q513" s="53"/>
      <c r="R513" s="53"/>
      <c r="S513" s="64">
        <f t="shared" si="396"/>
        <v>0</v>
      </c>
    </row>
    <row r="514" spans="1:19" ht="46.5" hidden="1" customHeight="1" x14ac:dyDescent="0.25">
      <c r="A514" s="14"/>
      <c r="B514" s="15">
        <v>472713</v>
      </c>
      <c r="C514" s="16" t="s">
        <v>588</v>
      </c>
      <c r="D514" s="82"/>
      <c r="E514" s="67"/>
      <c r="F514" s="18"/>
      <c r="G514" s="18"/>
      <c r="H514" s="18"/>
      <c r="I514" s="18"/>
      <c r="J514" s="18"/>
      <c r="K514" s="18"/>
      <c r="L514" s="18"/>
      <c r="M514" s="18"/>
      <c r="N514" s="18"/>
      <c r="O514" s="48"/>
      <c r="P514" s="64">
        <f t="shared" si="402"/>
        <v>0</v>
      </c>
      <c r="Q514" s="48"/>
      <c r="R514" s="48"/>
      <c r="S514" s="64">
        <f t="shared" si="396"/>
        <v>0</v>
      </c>
    </row>
    <row r="515" spans="1:19" hidden="1" x14ac:dyDescent="0.25">
      <c r="A515" s="14"/>
      <c r="B515" s="15">
        <v>472714</v>
      </c>
      <c r="C515" s="16" t="s">
        <v>362</v>
      </c>
      <c r="D515" s="82"/>
      <c r="E515" s="67"/>
      <c r="F515" s="18"/>
      <c r="G515" s="18"/>
      <c r="H515" s="18"/>
      <c r="I515" s="18"/>
      <c r="J515" s="18"/>
      <c r="K515" s="18"/>
      <c r="L515" s="18"/>
      <c r="M515" s="18"/>
      <c r="N515" s="18"/>
      <c r="O515" s="48"/>
      <c r="P515" s="64">
        <f t="shared" si="402"/>
        <v>0</v>
      </c>
      <c r="Q515" s="48"/>
      <c r="R515" s="48"/>
      <c r="S515" s="64">
        <f t="shared" si="396"/>
        <v>0</v>
      </c>
    </row>
    <row r="516" spans="1:19" hidden="1" x14ac:dyDescent="0.25">
      <c r="A516" s="14"/>
      <c r="B516" s="15">
        <v>472715</v>
      </c>
      <c r="C516" s="16" t="s">
        <v>363</v>
      </c>
      <c r="D516" s="82"/>
      <c r="E516" s="67"/>
      <c r="F516" s="18"/>
      <c r="G516" s="18"/>
      <c r="H516" s="18"/>
      <c r="I516" s="18"/>
      <c r="J516" s="18"/>
      <c r="K516" s="18"/>
      <c r="L516" s="18"/>
      <c r="M516" s="18"/>
      <c r="N516" s="18"/>
      <c r="O516" s="48"/>
      <c r="P516" s="64">
        <f t="shared" si="402"/>
        <v>0</v>
      </c>
      <c r="Q516" s="48"/>
      <c r="R516" s="48"/>
      <c r="S516" s="64">
        <f t="shared" si="396"/>
        <v>0</v>
      </c>
    </row>
    <row r="517" spans="1:19" ht="65.25" hidden="1" customHeight="1" x14ac:dyDescent="0.25">
      <c r="A517" s="14"/>
      <c r="B517" s="15">
        <v>472717</v>
      </c>
      <c r="C517" s="16" t="s">
        <v>589</v>
      </c>
      <c r="D517" s="82"/>
      <c r="E517" s="67"/>
      <c r="F517" s="18"/>
      <c r="G517" s="18"/>
      <c r="H517" s="18"/>
      <c r="I517" s="18"/>
      <c r="J517" s="18"/>
      <c r="K517" s="18"/>
      <c r="L517" s="18"/>
      <c r="M517" s="18"/>
      <c r="N517" s="18"/>
      <c r="O517" s="48"/>
      <c r="P517" s="64">
        <f t="shared" si="402"/>
        <v>0</v>
      </c>
      <c r="Q517" s="48"/>
      <c r="R517" s="48"/>
      <c r="S517" s="64">
        <f t="shared" si="396"/>
        <v>0</v>
      </c>
    </row>
    <row r="518" spans="1:19" ht="51.75" hidden="1" customHeight="1" x14ac:dyDescent="0.25">
      <c r="A518" s="14"/>
      <c r="B518" s="15">
        <v>472718</v>
      </c>
      <c r="C518" s="16" t="s">
        <v>590</v>
      </c>
      <c r="D518" s="82"/>
      <c r="E518" s="67"/>
      <c r="F518" s="18"/>
      <c r="G518" s="18"/>
      <c r="H518" s="18"/>
      <c r="I518" s="18"/>
      <c r="J518" s="18"/>
      <c r="K518" s="18"/>
      <c r="L518" s="18"/>
      <c r="M518" s="18"/>
      <c r="N518" s="18"/>
      <c r="O518" s="48"/>
      <c r="P518" s="64">
        <f t="shared" si="402"/>
        <v>0</v>
      </c>
      <c r="Q518" s="48"/>
      <c r="R518" s="48"/>
      <c r="S518" s="64">
        <f t="shared" si="396"/>
        <v>0</v>
      </c>
    </row>
    <row r="519" spans="1:19" ht="72" hidden="1" customHeight="1" x14ac:dyDescent="0.25">
      <c r="A519" s="14"/>
      <c r="B519" s="15">
        <v>472719</v>
      </c>
      <c r="C519" s="16" t="s">
        <v>591</v>
      </c>
      <c r="D519" s="82"/>
      <c r="E519" s="67"/>
      <c r="F519" s="18"/>
      <c r="G519" s="18"/>
      <c r="H519" s="18"/>
      <c r="I519" s="18"/>
      <c r="J519" s="18"/>
      <c r="K519" s="18"/>
      <c r="L519" s="18"/>
      <c r="M519" s="18"/>
      <c r="N519" s="18"/>
      <c r="O519" s="48"/>
      <c r="P519" s="64">
        <f t="shared" si="402"/>
        <v>0</v>
      </c>
      <c r="Q519" s="48"/>
      <c r="R519" s="48"/>
      <c r="S519" s="64">
        <f t="shared" si="396"/>
        <v>0</v>
      </c>
    </row>
    <row r="520" spans="1:19" hidden="1" x14ac:dyDescent="0.25">
      <c r="A520" s="14"/>
      <c r="B520" s="15">
        <v>472720</v>
      </c>
      <c r="C520" s="16" t="s">
        <v>364</v>
      </c>
      <c r="D520" s="81">
        <f>SUM(D521)</f>
        <v>0</v>
      </c>
      <c r="E520" s="66">
        <f t="shared" ref="E520:O520" si="413">SUM(E521)</f>
        <v>0</v>
      </c>
      <c r="F520" s="17">
        <f t="shared" si="413"/>
        <v>0</v>
      </c>
      <c r="G520" s="17">
        <f t="shared" si="413"/>
        <v>0</v>
      </c>
      <c r="H520" s="17">
        <f t="shared" si="413"/>
        <v>0</v>
      </c>
      <c r="I520" s="17">
        <f t="shared" si="413"/>
        <v>0</v>
      </c>
      <c r="J520" s="17">
        <f t="shared" si="413"/>
        <v>0</v>
      </c>
      <c r="K520" s="17">
        <f t="shared" si="413"/>
        <v>0</v>
      </c>
      <c r="L520" s="17">
        <f t="shared" si="413"/>
        <v>0</v>
      </c>
      <c r="M520" s="17">
        <f t="shared" si="413"/>
        <v>0</v>
      </c>
      <c r="N520" s="17">
        <f t="shared" si="413"/>
        <v>0</v>
      </c>
      <c r="O520" s="47">
        <f t="shared" si="413"/>
        <v>0</v>
      </c>
      <c r="P520" s="64">
        <f t="shared" si="402"/>
        <v>0</v>
      </c>
      <c r="Q520" s="47">
        <f t="shared" ref="Q520:R520" si="414">SUM(Q521)</f>
        <v>0</v>
      </c>
      <c r="R520" s="47">
        <f t="shared" si="414"/>
        <v>0</v>
      </c>
      <c r="S520" s="64">
        <f t="shared" si="396"/>
        <v>0</v>
      </c>
    </row>
    <row r="521" spans="1:19" ht="32.25" hidden="1" customHeight="1" x14ac:dyDescent="0.25">
      <c r="A521" s="14"/>
      <c r="B521" s="15">
        <v>472721</v>
      </c>
      <c r="C521" s="16" t="s">
        <v>512</v>
      </c>
      <c r="D521" s="82"/>
      <c r="E521" s="67"/>
      <c r="F521" s="18"/>
      <c r="G521" s="18"/>
      <c r="H521" s="18"/>
      <c r="I521" s="18"/>
      <c r="J521" s="18"/>
      <c r="K521" s="18"/>
      <c r="L521" s="18"/>
      <c r="M521" s="18"/>
      <c r="N521" s="18"/>
      <c r="O521" s="48"/>
      <c r="P521" s="64">
        <f t="shared" si="402"/>
        <v>0</v>
      </c>
      <c r="Q521" s="48"/>
      <c r="R521" s="48"/>
      <c r="S521" s="64">
        <f t="shared" si="396"/>
        <v>0</v>
      </c>
    </row>
    <row r="522" spans="1:19" ht="25.5" hidden="1" x14ac:dyDescent="0.25">
      <c r="A522" s="10"/>
      <c r="B522" s="11">
        <v>472800</v>
      </c>
      <c r="C522" s="12" t="s">
        <v>365</v>
      </c>
      <c r="D522" s="80">
        <f>SUM(D523)</f>
        <v>0</v>
      </c>
      <c r="E522" s="65">
        <f t="shared" ref="E522:O523" si="415">SUM(E523)</f>
        <v>0</v>
      </c>
      <c r="F522" s="13">
        <f t="shared" si="415"/>
        <v>0</v>
      </c>
      <c r="G522" s="13">
        <f t="shared" si="415"/>
        <v>0</v>
      </c>
      <c r="H522" s="13">
        <f t="shared" si="415"/>
        <v>0</v>
      </c>
      <c r="I522" s="13">
        <f t="shared" si="415"/>
        <v>0</v>
      </c>
      <c r="J522" s="13">
        <f t="shared" si="415"/>
        <v>0</v>
      </c>
      <c r="K522" s="13">
        <f t="shared" si="415"/>
        <v>0</v>
      </c>
      <c r="L522" s="13">
        <f t="shared" si="415"/>
        <v>0</v>
      </c>
      <c r="M522" s="13">
        <f t="shared" si="415"/>
        <v>0</v>
      </c>
      <c r="N522" s="13">
        <f t="shared" si="415"/>
        <v>0</v>
      </c>
      <c r="O522" s="46">
        <f t="shared" si="415"/>
        <v>0</v>
      </c>
      <c r="P522" s="64">
        <f t="shared" si="402"/>
        <v>0</v>
      </c>
      <c r="Q522" s="46">
        <f t="shared" ref="Q522:R523" si="416">SUM(Q523)</f>
        <v>0</v>
      </c>
      <c r="R522" s="46">
        <f t="shared" si="416"/>
        <v>0</v>
      </c>
      <c r="S522" s="64">
        <f t="shared" si="396"/>
        <v>0</v>
      </c>
    </row>
    <row r="523" spans="1:19" ht="25.5" hidden="1" x14ac:dyDescent="0.25">
      <c r="A523" s="14"/>
      <c r="B523" s="15">
        <v>472810</v>
      </c>
      <c r="C523" s="16" t="s">
        <v>366</v>
      </c>
      <c r="D523" s="81">
        <f>SUM(D524)</f>
        <v>0</v>
      </c>
      <c r="E523" s="66">
        <f t="shared" si="415"/>
        <v>0</v>
      </c>
      <c r="F523" s="17">
        <f t="shared" si="415"/>
        <v>0</v>
      </c>
      <c r="G523" s="17">
        <f t="shared" si="415"/>
        <v>0</v>
      </c>
      <c r="H523" s="17">
        <f t="shared" si="415"/>
        <v>0</v>
      </c>
      <c r="I523" s="17">
        <f t="shared" si="415"/>
        <v>0</v>
      </c>
      <c r="J523" s="17">
        <f t="shared" si="415"/>
        <v>0</v>
      </c>
      <c r="K523" s="17">
        <f t="shared" si="415"/>
        <v>0</v>
      </c>
      <c r="L523" s="17">
        <f t="shared" si="415"/>
        <v>0</v>
      </c>
      <c r="M523" s="17">
        <f t="shared" si="415"/>
        <v>0</v>
      </c>
      <c r="N523" s="17">
        <f t="shared" si="415"/>
        <v>0</v>
      </c>
      <c r="O523" s="47">
        <f t="shared" si="415"/>
        <v>0</v>
      </c>
      <c r="P523" s="64">
        <f t="shared" si="402"/>
        <v>0</v>
      </c>
      <c r="Q523" s="47">
        <f t="shared" si="416"/>
        <v>0</v>
      </c>
      <c r="R523" s="47">
        <f t="shared" si="416"/>
        <v>0</v>
      </c>
      <c r="S523" s="64">
        <f t="shared" si="396"/>
        <v>0</v>
      </c>
    </row>
    <row r="524" spans="1:19" ht="30" hidden="1" customHeight="1" x14ac:dyDescent="0.25">
      <c r="A524" s="14"/>
      <c r="B524" s="15">
        <v>472811</v>
      </c>
      <c r="C524" s="16" t="s">
        <v>365</v>
      </c>
      <c r="D524" s="82"/>
      <c r="E524" s="67"/>
      <c r="F524" s="18"/>
      <c r="G524" s="18"/>
      <c r="H524" s="18"/>
      <c r="I524" s="18"/>
      <c r="J524" s="18"/>
      <c r="K524" s="18"/>
      <c r="L524" s="18"/>
      <c r="M524" s="18"/>
      <c r="N524" s="18"/>
      <c r="O524" s="48"/>
      <c r="P524" s="64">
        <f t="shared" si="402"/>
        <v>0</v>
      </c>
      <c r="Q524" s="48"/>
      <c r="R524" s="48"/>
      <c r="S524" s="64">
        <f t="shared" si="396"/>
        <v>0</v>
      </c>
    </row>
    <row r="525" spans="1:19" hidden="1" x14ac:dyDescent="0.25">
      <c r="A525" s="10"/>
      <c r="B525" s="11">
        <v>472900</v>
      </c>
      <c r="C525" s="12" t="s">
        <v>367</v>
      </c>
      <c r="D525" s="80">
        <f>SUM(D526)</f>
        <v>0</v>
      </c>
      <c r="E525" s="65">
        <f t="shared" ref="E525:O526" si="417">SUM(E526)</f>
        <v>0</v>
      </c>
      <c r="F525" s="13">
        <f t="shared" si="417"/>
        <v>0</v>
      </c>
      <c r="G525" s="13">
        <f t="shared" si="417"/>
        <v>0</v>
      </c>
      <c r="H525" s="13">
        <f t="shared" si="417"/>
        <v>0</v>
      </c>
      <c r="I525" s="13">
        <f t="shared" si="417"/>
        <v>0</v>
      </c>
      <c r="J525" s="13">
        <f t="shared" si="417"/>
        <v>0</v>
      </c>
      <c r="K525" s="13">
        <f t="shared" si="417"/>
        <v>0</v>
      </c>
      <c r="L525" s="13">
        <f t="shared" si="417"/>
        <v>0</v>
      </c>
      <c r="M525" s="13">
        <f t="shared" si="417"/>
        <v>0</v>
      </c>
      <c r="N525" s="13">
        <f t="shared" si="417"/>
        <v>0</v>
      </c>
      <c r="O525" s="46">
        <f t="shared" si="417"/>
        <v>0</v>
      </c>
      <c r="P525" s="64">
        <f t="shared" si="402"/>
        <v>0</v>
      </c>
      <c r="Q525" s="46">
        <f t="shared" ref="Q525:R526" si="418">SUM(Q526)</f>
        <v>0</v>
      </c>
      <c r="R525" s="46">
        <f t="shared" si="418"/>
        <v>0</v>
      </c>
      <c r="S525" s="64">
        <f t="shared" si="396"/>
        <v>0</v>
      </c>
    </row>
    <row r="526" spans="1:19" hidden="1" x14ac:dyDescent="0.25">
      <c r="A526" s="14"/>
      <c r="B526" s="15">
        <v>472930</v>
      </c>
      <c r="C526" s="16" t="s">
        <v>368</v>
      </c>
      <c r="D526" s="81">
        <f>SUM(D527)</f>
        <v>0</v>
      </c>
      <c r="E526" s="66">
        <f t="shared" si="417"/>
        <v>0</v>
      </c>
      <c r="F526" s="17">
        <f t="shared" si="417"/>
        <v>0</v>
      </c>
      <c r="G526" s="17">
        <f t="shared" si="417"/>
        <v>0</v>
      </c>
      <c r="H526" s="17">
        <f t="shared" si="417"/>
        <v>0</v>
      </c>
      <c r="I526" s="17">
        <f t="shared" si="417"/>
        <v>0</v>
      </c>
      <c r="J526" s="17">
        <f t="shared" si="417"/>
        <v>0</v>
      </c>
      <c r="K526" s="17">
        <f t="shared" si="417"/>
        <v>0</v>
      </c>
      <c r="L526" s="17">
        <f t="shared" si="417"/>
        <v>0</v>
      </c>
      <c r="M526" s="17">
        <f t="shared" si="417"/>
        <v>0</v>
      </c>
      <c r="N526" s="17">
        <f t="shared" si="417"/>
        <v>0</v>
      </c>
      <c r="O526" s="47">
        <f t="shared" si="417"/>
        <v>0</v>
      </c>
      <c r="P526" s="64">
        <f t="shared" si="402"/>
        <v>0</v>
      </c>
      <c r="Q526" s="47">
        <f t="shared" si="418"/>
        <v>0</v>
      </c>
      <c r="R526" s="47">
        <f t="shared" si="418"/>
        <v>0</v>
      </c>
      <c r="S526" s="64">
        <f t="shared" si="396"/>
        <v>0</v>
      </c>
    </row>
    <row r="527" spans="1:19" ht="25.5" hidden="1" x14ac:dyDescent="0.25">
      <c r="A527" s="14"/>
      <c r="B527" s="15">
        <v>472931</v>
      </c>
      <c r="C527" s="16" t="s">
        <v>593</v>
      </c>
      <c r="D527" s="82"/>
      <c r="E527" s="67"/>
      <c r="F527" s="18"/>
      <c r="G527" s="18"/>
      <c r="H527" s="18"/>
      <c r="I527" s="18"/>
      <c r="J527" s="18"/>
      <c r="K527" s="18"/>
      <c r="L527" s="18"/>
      <c r="M527" s="18"/>
      <c r="N527" s="18"/>
      <c r="O527" s="48"/>
      <c r="P527" s="64">
        <f t="shared" si="402"/>
        <v>0</v>
      </c>
      <c r="Q527" s="48"/>
      <c r="R527" s="48"/>
      <c r="S527" s="64">
        <f t="shared" si="396"/>
        <v>0</v>
      </c>
    </row>
    <row r="528" spans="1:19" ht="25.5" hidden="1" x14ac:dyDescent="0.25">
      <c r="A528" s="10"/>
      <c r="B528" s="11">
        <v>481000</v>
      </c>
      <c r="C528" s="20" t="s">
        <v>369</v>
      </c>
      <c r="D528" s="80">
        <f>SUM(D529,D534)</f>
        <v>0</v>
      </c>
      <c r="E528" s="65">
        <f t="shared" ref="E528:O528" si="419">SUM(E529,E534)</f>
        <v>0</v>
      </c>
      <c r="F528" s="13">
        <f t="shared" si="419"/>
        <v>0</v>
      </c>
      <c r="G528" s="13">
        <f t="shared" si="419"/>
        <v>0</v>
      </c>
      <c r="H528" s="13">
        <f t="shared" si="419"/>
        <v>0</v>
      </c>
      <c r="I528" s="13">
        <f t="shared" si="419"/>
        <v>0</v>
      </c>
      <c r="J528" s="13">
        <f t="shared" si="419"/>
        <v>0</v>
      </c>
      <c r="K528" s="13">
        <f t="shared" si="419"/>
        <v>0</v>
      </c>
      <c r="L528" s="13">
        <f t="shared" si="419"/>
        <v>0</v>
      </c>
      <c r="M528" s="13">
        <f t="shared" si="419"/>
        <v>0</v>
      </c>
      <c r="N528" s="13">
        <f t="shared" si="419"/>
        <v>0</v>
      </c>
      <c r="O528" s="46">
        <f t="shared" si="419"/>
        <v>0</v>
      </c>
      <c r="P528" s="64">
        <f t="shared" si="402"/>
        <v>0</v>
      </c>
      <c r="Q528" s="46">
        <f t="shared" ref="Q528:R528" si="420">SUM(Q529,Q534)</f>
        <v>0</v>
      </c>
      <c r="R528" s="46">
        <f t="shared" si="420"/>
        <v>0</v>
      </c>
      <c r="S528" s="64">
        <f t="shared" si="396"/>
        <v>0</v>
      </c>
    </row>
    <row r="529" spans="1:19" ht="49.5" hidden="1" customHeight="1" x14ac:dyDescent="0.25">
      <c r="A529" s="10"/>
      <c r="B529" s="11">
        <v>481100</v>
      </c>
      <c r="C529" s="12" t="s">
        <v>370</v>
      </c>
      <c r="D529" s="80">
        <f>SUM(D530,D532)</f>
        <v>0</v>
      </c>
      <c r="E529" s="65">
        <f t="shared" ref="E529:O529" si="421">SUM(E530,E532)</f>
        <v>0</v>
      </c>
      <c r="F529" s="13">
        <f t="shared" si="421"/>
        <v>0</v>
      </c>
      <c r="G529" s="13">
        <f t="shared" si="421"/>
        <v>0</v>
      </c>
      <c r="H529" s="13">
        <f t="shared" si="421"/>
        <v>0</v>
      </c>
      <c r="I529" s="13">
        <f t="shared" si="421"/>
        <v>0</v>
      </c>
      <c r="J529" s="13">
        <f t="shared" si="421"/>
        <v>0</v>
      </c>
      <c r="K529" s="13">
        <f t="shared" si="421"/>
        <v>0</v>
      </c>
      <c r="L529" s="13">
        <f t="shared" si="421"/>
        <v>0</v>
      </c>
      <c r="M529" s="13">
        <f t="shared" si="421"/>
        <v>0</v>
      </c>
      <c r="N529" s="13">
        <f t="shared" si="421"/>
        <v>0</v>
      </c>
      <c r="O529" s="46">
        <f t="shared" si="421"/>
        <v>0</v>
      </c>
      <c r="P529" s="64">
        <f t="shared" si="402"/>
        <v>0</v>
      </c>
      <c r="Q529" s="46">
        <f t="shared" ref="Q529:R529" si="422">SUM(Q530,Q532)</f>
        <v>0</v>
      </c>
      <c r="R529" s="46">
        <f t="shared" si="422"/>
        <v>0</v>
      </c>
      <c r="S529" s="64">
        <f t="shared" si="396"/>
        <v>0</v>
      </c>
    </row>
    <row r="530" spans="1:19" ht="46.5" hidden="1" customHeight="1" x14ac:dyDescent="0.25">
      <c r="A530" s="10"/>
      <c r="B530" s="15">
        <v>481120</v>
      </c>
      <c r="C530" s="16" t="s">
        <v>371</v>
      </c>
      <c r="D530" s="81">
        <f>SUM(D531)</f>
        <v>0</v>
      </c>
      <c r="E530" s="66">
        <f t="shared" ref="E530:O530" si="423">SUM(E531)</f>
        <v>0</v>
      </c>
      <c r="F530" s="17">
        <f t="shared" si="423"/>
        <v>0</v>
      </c>
      <c r="G530" s="17">
        <f t="shared" si="423"/>
        <v>0</v>
      </c>
      <c r="H530" s="17">
        <f t="shared" si="423"/>
        <v>0</v>
      </c>
      <c r="I530" s="17">
        <f t="shared" si="423"/>
        <v>0</v>
      </c>
      <c r="J530" s="17">
        <f t="shared" si="423"/>
        <v>0</v>
      </c>
      <c r="K530" s="17">
        <f t="shared" si="423"/>
        <v>0</v>
      </c>
      <c r="L530" s="17">
        <f t="shared" si="423"/>
        <v>0</v>
      </c>
      <c r="M530" s="17">
        <f t="shared" si="423"/>
        <v>0</v>
      </c>
      <c r="N530" s="17">
        <f t="shared" si="423"/>
        <v>0</v>
      </c>
      <c r="O530" s="47">
        <f t="shared" si="423"/>
        <v>0</v>
      </c>
      <c r="P530" s="64">
        <f t="shared" si="402"/>
        <v>0</v>
      </c>
      <c r="Q530" s="47">
        <f t="shared" ref="Q530:R530" si="424">SUM(Q531)</f>
        <v>0</v>
      </c>
      <c r="R530" s="47">
        <f t="shared" si="424"/>
        <v>0</v>
      </c>
      <c r="S530" s="64">
        <f t="shared" si="396"/>
        <v>0</v>
      </c>
    </row>
    <row r="531" spans="1:19" ht="55.5" hidden="1" customHeight="1" x14ac:dyDescent="0.25">
      <c r="A531" s="10"/>
      <c r="B531" s="15">
        <v>481121</v>
      </c>
      <c r="C531" s="16" t="s">
        <v>592</v>
      </c>
      <c r="D531" s="90"/>
      <c r="E531" s="75"/>
      <c r="F531" s="31"/>
      <c r="G531" s="31"/>
      <c r="H531" s="31"/>
      <c r="I531" s="31"/>
      <c r="J531" s="31"/>
      <c r="K531" s="31"/>
      <c r="L531" s="31"/>
      <c r="M531" s="31"/>
      <c r="N531" s="31"/>
      <c r="O531" s="57"/>
      <c r="P531" s="64">
        <f t="shared" si="402"/>
        <v>0</v>
      </c>
      <c r="Q531" s="57"/>
      <c r="R531" s="57"/>
      <c r="S531" s="64">
        <f t="shared" si="396"/>
        <v>0</v>
      </c>
    </row>
    <row r="532" spans="1:19" hidden="1" x14ac:dyDescent="0.25">
      <c r="A532" s="14"/>
      <c r="B532" s="15">
        <v>481130</v>
      </c>
      <c r="C532" s="16" t="s">
        <v>372</v>
      </c>
      <c r="D532" s="81">
        <f>SUM(D533)</f>
        <v>0</v>
      </c>
      <c r="E532" s="66">
        <f t="shared" ref="E532:O532" si="425">SUM(E533)</f>
        <v>0</v>
      </c>
      <c r="F532" s="17">
        <f t="shared" si="425"/>
        <v>0</v>
      </c>
      <c r="G532" s="17">
        <f t="shared" si="425"/>
        <v>0</v>
      </c>
      <c r="H532" s="17">
        <f t="shared" si="425"/>
        <v>0</v>
      </c>
      <c r="I532" s="17">
        <f t="shared" si="425"/>
        <v>0</v>
      </c>
      <c r="J532" s="17">
        <f t="shared" si="425"/>
        <v>0</v>
      </c>
      <c r="K532" s="17">
        <f t="shared" si="425"/>
        <v>0</v>
      </c>
      <c r="L532" s="17">
        <f t="shared" si="425"/>
        <v>0</v>
      </c>
      <c r="M532" s="17">
        <f t="shared" si="425"/>
        <v>0</v>
      </c>
      <c r="N532" s="17">
        <f t="shared" si="425"/>
        <v>0</v>
      </c>
      <c r="O532" s="47">
        <f t="shared" si="425"/>
        <v>0</v>
      </c>
      <c r="P532" s="64">
        <f t="shared" si="402"/>
        <v>0</v>
      </c>
      <c r="Q532" s="47">
        <f t="shared" ref="Q532:R532" si="426">SUM(Q533)</f>
        <v>0</v>
      </c>
      <c r="R532" s="47">
        <f t="shared" si="426"/>
        <v>0</v>
      </c>
      <c r="S532" s="64">
        <f t="shared" si="396"/>
        <v>0</v>
      </c>
    </row>
    <row r="533" spans="1:19" ht="25.5" hidden="1" x14ac:dyDescent="0.25">
      <c r="A533" s="14"/>
      <c r="B533" s="15">
        <v>481131</v>
      </c>
      <c r="C533" s="16" t="s">
        <v>373</v>
      </c>
      <c r="D533" s="82"/>
      <c r="E533" s="67"/>
      <c r="F533" s="18"/>
      <c r="G533" s="18"/>
      <c r="H533" s="18"/>
      <c r="I533" s="18"/>
      <c r="J533" s="18"/>
      <c r="K533" s="18"/>
      <c r="L533" s="18"/>
      <c r="M533" s="18"/>
      <c r="N533" s="18"/>
      <c r="O533" s="48"/>
      <c r="P533" s="64">
        <f t="shared" si="402"/>
        <v>0</v>
      </c>
      <c r="Q533" s="48"/>
      <c r="R533" s="48"/>
      <c r="S533" s="64">
        <f t="shared" si="396"/>
        <v>0</v>
      </c>
    </row>
    <row r="534" spans="1:19" ht="25.5" hidden="1" x14ac:dyDescent="0.25">
      <c r="A534" s="10"/>
      <c r="B534" s="11">
        <v>481900</v>
      </c>
      <c r="C534" s="12" t="s">
        <v>374</v>
      </c>
      <c r="D534" s="80">
        <f>SUM(D535,D539,,D537,D542,D544)</f>
        <v>0</v>
      </c>
      <c r="E534" s="65">
        <f t="shared" ref="E534:O534" si="427">SUM(E535,E539,,E537,E542,E544)</f>
        <v>0</v>
      </c>
      <c r="F534" s="13">
        <f t="shared" si="427"/>
        <v>0</v>
      </c>
      <c r="G534" s="13">
        <f t="shared" si="427"/>
        <v>0</v>
      </c>
      <c r="H534" s="13">
        <f t="shared" si="427"/>
        <v>0</v>
      </c>
      <c r="I534" s="13">
        <f t="shared" si="427"/>
        <v>0</v>
      </c>
      <c r="J534" s="13">
        <f t="shared" si="427"/>
        <v>0</v>
      </c>
      <c r="K534" s="13">
        <f t="shared" si="427"/>
        <v>0</v>
      </c>
      <c r="L534" s="13">
        <f t="shared" si="427"/>
        <v>0</v>
      </c>
      <c r="M534" s="13">
        <f t="shared" si="427"/>
        <v>0</v>
      </c>
      <c r="N534" s="13">
        <f t="shared" si="427"/>
        <v>0</v>
      </c>
      <c r="O534" s="46">
        <f t="shared" si="427"/>
        <v>0</v>
      </c>
      <c r="P534" s="64">
        <f t="shared" si="402"/>
        <v>0</v>
      </c>
      <c r="Q534" s="46">
        <f t="shared" ref="Q534:R534" si="428">SUM(Q535,Q539,,Q537,Q542,Q544)</f>
        <v>0</v>
      </c>
      <c r="R534" s="46">
        <f t="shared" si="428"/>
        <v>0</v>
      </c>
      <c r="S534" s="64">
        <f t="shared" si="396"/>
        <v>0</v>
      </c>
    </row>
    <row r="535" spans="1:19" ht="25.5" hidden="1" x14ac:dyDescent="0.25">
      <c r="A535" s="14"/>
      <c r="B535" s="15">
        <v>481910</v>
      </c>
      <c r="C535" s="16" t="s">
        <v>375</v>
      </c>
      <c r="D535" s="81">
        <f>SUM(D536)</f>
        <v>0</v>
      </c>
      <c r="E535" s="66">
        <f t="shared" ref="E535:O535" si="429">SUM(E536)</f>
        <v>0</v>
      </c>
      <c r="F535" s="17">
        <f t="shared" si="429"/>
        <v>0</v>
      </c>
      <c r="G535" s="17">
        <f t="shared" si="429"/>
        <v>0</v>
      </c>
      <c r="H535" s="17">
        <f t="shared" si="429"/>
        <v>0</v>
      </c>
      <c r="I535" s="17">
        <f t="shared" si="429"/>
        <v>0</v>
      </c>
      <c r="J535" s="17">
        <f t="shared" si="429"/>
        <v>0</v>
      </c>
      <c r="K535" s="17">
        <f t="shared" si="429"/>
        <v>0</v>
      </c>
      <c r="L535" s="17">
        <f t="shared" si="429"/>
        <v>0</v>
      </c>
      <c r="M535" s="17">
        <f t="shared" si="429"/>
        <v>0</v>
      </c>
      <c r="N535" s="17">
        <f t="shared" si="429"/>
        <v>0</v>
      </c>
      <c r="O535" s="47">
        <f t="shared" si="429"/>
        <v>0</v>
      </c>
      <c r="P535" s="64">
        <f t="shared" si="402"/>
        <v>0</v>
      </c>
      <c r="Q535" s="47">
        <f t="shared" ref="Q535:R535" si="430">SUM(Q536)</f>
        <v>0</v>
      </c>
      <c r="R535" s="47">
        <f t="shared" si="430"/>
        <v>0</v>
      </c>
      <c r="S535" s="64">
        <f t="shared" si="396"/>
        <v>0</v>
      </c>
    </row>
    <row r="536" spans="1:19" ht="25.5" hidden="1" x14ac:dyDescent="0.25">
      <c r="A536" s="14"/>
      <c r="B536" s="15">
        <v>481911</v>
      </c>
      <c r="C536" s="16" t="s">
        <v>376</v>
      </c>
      <c r="D536" s="82"/>
      <c r="E536" s="67"/>
      <c r="F536" s="18"/>
      <c r="G536" s="18"/>
      <c r="H536" s="18"/>
      <c r="I536" s="18"/>
      <c r="J536" s="18"/>
      <c r="K536" s="18"/>
      <c r="L536" s="18"/>
      <c r="M536" s="18"/>
      <c r="N536" s="18"/>
      <c r="O536" s="48"/>
      <c r="P536" s="64">
        <f t="shared" si="402"/>
        <v>0</v>
      </c>
      <c r="Q536" s="48"/>
      <c r="R536" s="48"/>
      <c r="S536" s="64">
        <f t="shared" si="396"/>
        <v>0</v>
      </c>
    </row>
    <row r="537" spans="1:19" hidden="1" x14ac:dyDescent="0.25">
      <c r="A537" s="14"/>
      <c r="B537" s="15">
        <v>481930</v>
      </c>
      <c r="C537" s="16" t="s">
        <v>377</v>
      </c>
      <c r="D537" s="83">
        <f>SUM(D538)</f>
        <v>0</v>
      </c>
      <c r="E537" s="68">
        <f t="shared" ref="E537:O537" si="431">SUM(E538)</f>
        <v>0</v>
      </c>
      <c r="F537" s="19">
        <f t="shared" si="431"/>
        <v>0</v>
      </c>
      <c r="G537" s="19">
        <f t="shared" si="431"/>
        <v>0</v>
      </c>
      <c r="H537" s="19">
        <f t="shared" si="431"/>
        <v>0</v>
      </c>
      <c r="I537" s="19">
        <f t="shared" si="431"/>
        <v>0</v>
      </c>
      <c r="J537" s="19">
        <f t="shared" si="431"/>
        <v>0</v>
      </c>
      <c r="K537" s="19">
        <f t="shared" si="431"/>
        <v>0</v>
      </c>
      <c r="L537" s="19">
        <f t="shared" si="431"/>
        <v>0</v>
      </c>
      <c r="M537" s="19">
        <f t="shared" si="431"/>
        <v>0</v>
      </c>
      <c r="N537" s="19">
        <f t="shared" si="431"/>
        <v>0</v>
      </c>
      <c r="O537" s="49">
        <f t="shared" si="431"/>
        <v>0</v>
      </c>
      <c r="P537" s="64">
        <f t="shared" si="402"/>
        <v>0</v>
      </c>
      <c r="Q537" s="49">
        <f t="shared" ref="Q537:R537" si="432">SUM(Q538)</f>
        <v>0</v>
      </c>
      <c r="R537" s="49">
        <f t="shared" si="432"/>
        <v>0</v>
      </c>
      <c r="S537" s="64">
        <f t="shared" si="396"/>
        <v>0</v>
      </c>
    </row>
    <row r="538" spans="1:19" hidden="1" x14ac:dyDescent="0.25">
      <c r="A538" s="14"/>
      <c r="B538" s="15">
        <v>481931</v>
      </c>
      <c r="C538" s="16" t="s">
        <v>377</v>
      </c>
      <c r="D538" s="82"/>
      <c r="E538" s="67"/>
      <c r="F538" s="18"/>
      <c r="G538" s="18"/>
      <c r="H538" s="18"/>
      <c r="I538" s="18"/>
      <c r="J538" s="18"/>
      <c r="K538" s="18"/>
      <c r="L538" s="18"/>
      <c r="M538" s="18"/>
      <c r="N538" s="18"/>
      <c r="O538" s="48"/>
      <c r="P538" s="64">
        <f t="shared" si="402"/>
        <v>0</v>
      </c>
      <c r="Q538" s="48"/>
      <c r="R538" s="48"/>
      <c r="S538" s="64">
        <f t="shared" si="396"/>
        <v>0</v>
      </c>
    </row>
    <row r="539" spans="1:19" ht="25.5" hidden="1" x14ac:dyDescent="0.25">
      <c r="A539" s="14"/>
      <c r="B539" s="15">
        <v>481940</v>
      </c>
      <c r="C539" s="16" t="s">
        <v>378</v>
      </c>
      <c r="D539" s="81">
        <f>SUM(D540:D541)</f>
        <v>0</v>
      </c>
      <c r="E539" s="66">
        <f t="shared" ref="E539:O539" si="433">SUM(E540:E541)</f>
        <v>0</v>
      </c>
      <c r="F539" s="17">
        <f t="shared" si="433"/>
        <v>0</v>
      </c>
      <c r="G539" s="17">
        <f t="shared" si="433"/>
        <v>0</v>
      </c>
      <c r="H539" s="17">
        <f t="shared" si="433"/>
        <v>0</v>
      </c>
      <c r="I539" s="17">
        <f t="shared" si="433"/>
        <v>0</v>
      </c>
      <c r="J539" s="17">
        <f t="shared" si="433"/>
        <v>0</v>
      </c>
      <c r="K539" s="17">
        <f t="shared" si="433"/>
        <v>0</v>
      </c>
      <c r="L539" s="17">
        <f t="shared" si="433"/>
        <v>0</v>
      </c>
      <c r="M539" s="17">
        <f t="shared" si="433"/>
        <v>0</v>
      </c>
      <c r="N539" s="17">
        <f t="shared" si="433"/>
        <v>0</v>
      </c>
      <c r="O539" s="47">
        <f t="shared" si="433"/>
        <v>0</v>
      </c>
      <c r="P539" s="64">
        <f t="shared" si="402"/>
        <v>0</v>
      </c>
      <c r="Q539" s="47">
        <f t="shared" ref="Q539:R539" si="434">SUM(Q540:Q541)</f>
        <v>0</v>
      </c>
      <c r="R539" s="47">
        <f t="shared" si="434"/>
        <v>0</v>
      </c>
      <c r="S539" s="64">
        <f t="shared" si="396"/>
        <v>0</v>
      </c>
    </row>
    <row r="540" spans="1:19" ht="25.5" hidden="1" x14ac:dyDescent="0.25">
      <c r="A540" s="14"/>
      <c r="B540" s="15">
        <v>481941</v>
      </c>
      <c r="C540" s="16" t="s">
        <v>379</v>
      </c>
      <c r="D540" s="82"/>
      <c r="E540" s="67"/>
      <c r="F540" s="18"/>
      <c r="G540" s="18"/>
      <c r="H540" s="18"/>
      <c r="I540" s="18"/>
      <c r="J540" s="18"/>
      <c r="K540" s="18"/>
      <c r="L540" s="18"/>
      <c r="M540" s="18"/>
      <c r="N540" s="18"/>
      <c r="O540" s="48"/>
      <c r="P540" s="64">
        <f t="shared" si="402"/>
        <v>0</v>
      </c>
      <c r="Q540" s="48"/>
      <c r="R540" s="48"/>
      <c r="S540" s="64">
        <f t="shared" si="396"/>
        <v>0</v>
      </c>
    </row>
    <row r="541" spans="1:19" hidden="1" x14ac:dyDescent="0.25">
      <c r="A541" s="14"/>
      <c r="B541" s="15">
        <v>481942</v>
      </c>
      <c r="C541" s="16" t="s">
        <v>380</v>
      </c>
      <c r="D541" s="82"/>
      <c r="E541" s="67"/>
      <c r="F541" s="18"/>
      <c r="G541" s="18"/>
      <c r="H541" s="18"/>
      <c r="I541" s="18"/>
      <c r="J541" s="18"/>
      <c r="K541" s="18"/>
      <c r="L541" s="18"/>
      <c r="M541" s="18"/>
      <c r="N541" s="18"/>
      <c r="O541" s="48"/>
      <c r="P541" s="64">
        <f t="shared" si="402"/>
        <v>0</v>
      </c>
      <c r="Q541" s="48"/>
      <c r="R541" s="48"/>
      <c r="S541" s="64">
        <f t="shared" si="396"/>
        <v>0</v>
      </c>
    </row>
    <row r="542" spans="1:19" hidden="1" x14ac:dyDescent="0.25">
      <c r="A542" s="14"/>
      <c r="B542" s="15">
        <v>481950</v>
      </c>
      <c r="C542" s="16" t="s">
        <v>381</v>
      </c>
      <c r="D542" s="83">
        <f>SUM(D543)</f>
        <v>0</v>
      </c>
      <c r="E542" s="68">
        <f t="shared" ref="E542:O542" si="435">SUM(E543)</f>
        <v>0</v>
      </c>
      <c r="F542" s="19">
        <f t="shared" si="435"/>
        <v>0</v>
      </c>
      <c r="G542" s="19">
        <f t="shared" si="435"/>
        <v>0</v>
      </c>
      <c r="H542" s="19">
        <f t="shared" si="435"/>
        <v>0</v>
      </c>
      <c r="I542" s="19">
        <f t="shared" si="435"/>
        <v>0</v>
      </c>
      <c r="J542" s="19">
        <f t="shared" si="435"/>
        <v>0</v>
      </c>
      <c r="K542" s="19">
        <f t="shared" si="435"/>
        <v>0</v>
      </c>
      <c r="L542" s="19">
        <f t="shared" si="435"/>
        <v>0</v>
      </c>
      <c r="M542" s="19">
        <f t="shared" si="435"/>
        <v>0</v>
      </c>
      <c r="N542" s="19">
        <f t="shared" si="435"/>
        <v>0</v>
      </c>
      <c r="O542" s="49">
        <f t="shared" si="435"/>
        <v>0</v>
      </c>
      <c r="P542" s="64">
        <f t="shared" si="402"/>
        <v>0</v>
      </c>
      <c r="Q542" s="49">
        <f t="shared" ref="Q542:R542" si="436">SUM(Q543)</f>
        <v>0</v>
      </c>
      <c r="R542" s="49">
        <f t="shared" si="436"/>
        <v>0</v>
      </c>
      <c r="S542" s="64">
        <f t="shared" si="396"/>
        <v>0</v>
      </c>
    </row>
    <row r="543" spans="1:19" hidden="1" x14ac:dyDescent="0.25">
      <c r="A543" s="14"/>
      <c r="B543" s="15">
        <v>481951</v>
      </c>
      <c r="C543" s="16" t="s">
        <v>381</v>
      </c>
      <c r="D543" s="82"/>
      <c r="E543" s="67"/>
      <c r="F543" s="18"/>
      <c r="G543" s="18"/>
      <c r="H543" s="18"/>
      <c r="I543" s="18"/>
      <c r="J543" s="18"/>
      <c r="K543" s="18"/>
      <c r="L543" s="18"/>
      <c r="M543" s="18"/>
      <c r="N543" s="18"/>
      <c r="O543" s="48"/>
      <c r="P543" s="64">
        <f t="shared" si="402"/>
        <v>0</v>
      </c>
      <c r="Q543" s="48"/>
      <c r="R543" s="48"/>
      <c r="S543" s="64">
        <f t="shared" si="396"/>
        <v>0</v>
      </c>
    </row>
    <row r="544" spans="1:19" ht="25.5" hidden="1" x14ac:dyDescent="0.25">
      <c r="A544" s="14"/>
      <c r="B544" s="15">
        <v>481990</v>
      </c>
      <c r="C544" s="16" t="s">
        <v>374</v>
      </c>
      <c r="D544" s="81">
        <f>SUM(D545)</f>
        <v>0</v>
      </c>
      <c r="E544" s="66">
        <f t="shared" ref="E544:O544" si="437">SUM(E545)</f>
        <v>0</v>
      </c>
      <c r="F544" s="17">
        <f t="shared" si="437"/>
        <v>0</v>
      </c>
      <c r="G544" s="17">
        <f t="shared" si="437"/>
        <v>0</v>
      </c>
      <c r="H544" s="17">
        <f t="shared" si="437"/>
        <v>0</v>
      </c>
      <c r="I544" s="17">
        <f t="shared" si="437"/>
        <v>0</v>
      </c>
      <c r="J544" s="17">
        <f t="shared" si="437"/>
        <v>0</v>
      </c>
      <c r="K544" s="17">
        <f t="shared" si="437"/>
        <v>0</v>
      </c>
      <c r="L544" s="17">
        <f t="shared" si="437"/>
        <v>0</v>
      </c>
      <c r="M544" s="17">
        <f t="shared" si="437"/>
        <v>0</v>
      </c>
      <c r="N544" s="17">
        <f t="shared" si="437"/>
        <v>0</v>
      </c>
      <c r="O544" s="47">
        <f t="shared" si="437"/>
        <v>0</v>
      </c>
      <c r="P544" s="64">
        <f t="shared" si="402"/>
        <v>0</v>
      </c>
      <c r="Q544" s="47">
        <f t="shared" ref="Q544:R544" si="438">SUM(Q545)</f>
        <v>0</v>
      </c>
      <c r="R544" s="47">
        <f t="shared" si="438"/>
        <v>0</v>
      </c>
      <c r="S544" s="64">
        <f t="shared" si="396"/>
        <v>0</v>
      </c>
    </row>
    <row r="545" spans="1:19" ht="25.5" hidden="1" x14ac:dyDescent="0.25">
      <c r="A545" s="14"/>
      <c r="B545" s="15">
        <v>481991</v>
      </c>
      <c r="C545" s="16" t="s">
        <v>374</v>
      </c>
      <c r="D545" s="82"/>
      <c r="E545" s="67"/>
      <c r="F545" s="18"/>
      <c r="G545" s="18"/>
      <c r="H545" s="18"/>
      <c r="I545" s="18"/>
      <c r="J545" s="18"/>
      <c r="K545" s="18"/>
      <c r="L545" s="18"/>
      <c r="M545" s="18"/>
      <c r="N545" s="18"/>
      <c r="O545" s="48"/>
      <c r="P545" s="64">
        <f t="shared" si="402"/>
        <v>0</v>
      </c>
      <c r="Q545" s="48"/>
      <c r="R545" s="48"/>
      <c r="S545" s="64">
        <f t="shared" si="396"/>
        <v>0</v>
      </c>
    </row>
    <row r="546" spans="1:19" ht="25.5" hidden="1" x14ac:dyDescent="0.25">
      <c r="A546" s="10"/>
      <c r="B546" s="11">
        <v>482000</v>
      </c>
      <c r="C546" s="20" t="s">
        <v>382</v>
      </c>
      <c r="D546" s="80">
        <f>SUM(D547,D557,D566)</f>
        <v>0</v>
      </c>
      <c r="E546" s="65">
        <f t="shared" ref="E546:O546" si="439">SUM(E547,E557,E566)</f>
        <v>0</v>
      </c>
      <c r="F546" s="13">
        <f t="shared" si="439"/>
        <v>0</v>
      </c>
      <c r="G546" s="13">
        <f t="shared" si="439"/>
        <v>0</v>
      </c>
      <c r="H546" s="13">
        <f t="shared" si="439"/>
        <v>0</v>
      </c>
      <c r="I546" s="13">
        <f t="shared" si="439"/>
        <v>0</v>
      </c>
      <c r="J546" s="13">
        <f t="shared" si="439"/>
        <v>0</v>
      </c>
      <c r="K546" s="13">
        <f t="shared" si="439"/>
        <v>0</v>
      </c>
      <c r="L546" s="13">
        <f t="shared" si="439"/>
        <v>0</v>
      </c>
      <c r="M546" s="13">
        <f t="shared" si="439"/>
        <v>0</v>
      </c>
      <c r="N546" s="13">
        <f t="shared" si="439"/>
        <v>0</v>
      </c>
      <c r="O546" s="46">
        <f t="shared" si="439"/>
        <v>0</v>
      </c>
      <c r="P546" s="64">
        <f t="shared" si="402"/>
        <v>0</v>
      </c>
      <c r="Q546" s="46">
        <f t="shared" ref="Q546:R546" si="440">SUM(Q547,Q557,Q566)</f>
        <v>0</v>
      </c>
      <c r="R546" s="46">
        <f t="shared" si="440"/>
        <v>0</v>
      </c>
      <c r="S546" s="64">
        <f t="shared" si="396"/>
        <v>0</v>
      </c>
    </row>
    <row r="547" spans="1:19" hidden="1" x14ac:dyDescent="0.25">
      <c r="A547" s="10"/>
      <c r="B547" s="36">
        <v>482100</v>
      </c>
      <c r="C547" s="12" t="s">
        <v>383</v>
      </c>
      <c r="D547" s="80">
        <f>SUM(D548,D553,D555,D551)</f>
        <v>0</v>
      </c>
      <c r="E547" s="110">
        <f t="shared" ref="E547:O547" si="441">SUM(E548,E553,E555,E551)</f>
        <v>0</v>
      </c>
      <c r="F547" s="13">
        <f t="shared" si="441"/>
        <v>0</v>
      </c>
      <c r="G547" s="13">
        <f t="shared" si="441"/>
        <v>0</v>
      </c>
      <c r="H547" s="13">
        <f t="shared" si="441"/>
        <v>0</v>
      </c>
      <c r="I547" s="13">
        <f t="shared" si="441"/>
        <v>0</v>
      </c>
      <c r="J547" s="13">
        <f t="shared" si="441"/>
        <v>0</v>
      </c>
      <c r="K547" s="13">
        <f t="shared" si="441"/>
        <v>0</v>
      </c>
      <c r="L547" s="13">
        <f t="shared" si="441"/>
        <v>0</v>
      </c>
      <c r="M547" s="13">
        <f t="shared" si="441"/>
        <v>0</v>
      </c>
      <c r="N547" s="13">
        <f t="shared" si="441"/>
        <v>0</v>
      </c>
      <c r="O547" s="111">
        <f t="shared" si="441"/>
        <v>0</v>
      </c>
      <c r="P547" s="64">
        <f t="shared" si="402"/>
        <v>0</v>
      </c>
      <c r="Q547" s="13">
        <f t="shared" ref="Q547:R547" si="442">SUM(Q548,Q553,Q555,Q551)</f>
        <v>0</v>
      </c>
      <c r="R547" s="13">
        <f t="shared" si="442"/>
        <v>0</v>
      </c>
      <c r="S547" s="64">
        <f t="shared" si="396"/>
        <v>0</v>
      </c>
    </row>
    <row r="548" spans="1:19" hidden="1" x14ac:dyDescent="0.25">
      <c r="A548" s="14"/>
      <c r="B548" s="37">
        <v>482110</v>
      </c>
      <c r="C548" s="16" t="s">
        <v>384</v>
      </c>
      <c r="D548" s="81">
        <f>SUM(D549:D550)</f>
        <v>0</v>
      </c>
      <c r="E548" s="66">
        <f t="shared" ref="E548:O548" si="443">SUM(E549:E550)</f>
        <v>0</v>
      </c>
      <c r="F548" s="17">
        <f t="shared" si="443"/>
        <v>0</v>
      </c>
      <c r="G548" s="17">
        <f t="shared" si="443"/>
        <v>0</v>
      </c>
      <c r="H548" s="17">
        <f t="shared" si="443"/>
        <v>0</v>
      </c>
      <c r="I548" s="17">
        <f t="shared" si="443"/>
        <v>0</v>
      </c>
      <c r="J548" s="17">
        <f t="shared" si="443"/>
        <v>0</v>
      </c>
      <c r="K548" s="17">
        <f t="shared" si="443"/>
        <v>0</v>
      </c>
      <c r="L548" s="17">
        <f t="shared" si="443"/>
        <v>0</v>
      </c>
      <c r="M548" s="17">
        <f t="shared" si="443"/>
        <v>0</v>
      </c>
      <c r="N548" s="17">
        <f t="shared" si="443"/>
        <v>0</v>
      </c>
      <c r="O548" s="47">
        <f t="shared" si="443"/>
        <v>0</v>
      </c>
      <c r="P548" s="64">
        <f t="shared" si="402"/>
        <v>0</v>
      </c>
      <c r="Q548" s="47">
        <f t="shared" ref="Q548:R548" si="444">SUM(Q549:Q550)</f>
        <v>0</v>
      </c>
      <c r="R548" s="47">
        <f t="shared" si="444"/>
        <v>0</v>
      </c>
      <c r="S548" s="64">
        <f t="shared" si="396"/>
        <v>0</v>
      </c>
    </row>
    <row r="549" spans="1:19" hidden="1" x14ac:dyDescent="0.25">
      <c r="A549" s="14"/>
      <c r="B549" s="15">
        <v>482111</v>
      </c>
      <c r="C549" s="16" t="s">
        <v>385</v>
      </c>
      <c r="D549" s="82"/>
      <c r="E549" s="67"/>
      <c r="F549" s="18"/>
      <c r="G549" s="18"/>
      <c r="H549" s="18"/>
      <c r="I549" s="18"/>
      <c r="J549" s="18"/>
      <c r="K549" s="18"/>
      <c r="L549" s="18"/>
      <c r="M549" s="18"/>
      <c r="N549" s="18"/>
      <c r="O549" s="48"/>
      <c r="P549" s="64">
        <f t="shared" si="402"/>
        <v>0</v>
      </c>
      <c r="Q549" s="48"/>
      <c r="R549" s="48"/>
      <c r="S549" s="64">
        <f t="shared" si="396"/>
        <v>0</v>
      </c>
    </row>
    <row r="550" spans="1:19" hidden="1" x14ac:dyDescent="0.25">
      <c r="A550" s="14"/>
      <c r="B550" s="15">
        <v>482112</v>
      </c>
      <c r="C550" s="16" t="s">
        <v>386</v>
      </c>
      <c r="D550" s="82"/>
      <c r="E550" s="67"/>
      <c r="F550" s="18"/>
      <c r="G550" s="18"/>
      <c r="H550" s="18"/>
      <c r="I550" s="18"/>
      <c r="J550" s="18"/>
      <c r="K550" s="18"/>
      <c r="L550" s="18"/>
      <c r="M550" s="18"/>
      <c r="N550" s="18"/>
      <c r="O550" s="48"/>
      <c r="P550" s="64">
        <f t="shared" si="402"/>
        <v>0</v>
      </c>
      <c r="Q550" s="48"/>
      <c r="R550" s="48"/>
      <c r="S550" s="64">
        <f t="shared" si="396"/>
        <v>0</v>
      </c>
    </row>
    <row r="551" spans="1:19" hidden="1" x14ac:dyDescent="0.25">
      <c r="A551" s="14"/>
      <c r="B551" s="15">
        <v>482120</v>
      </c>
      <c r="C551" s="16" t="s">
        <v>500</v>
      </c>
      <c r="D551" s="83">
        <f>SUM(D552)</f>
        <v>0</v>
      </c>
      <c r="E551" s="102">
        <f t="shared" ref="E551:O551" si="445">SUM(E552)</f>
        <v>0</v>
      </c>
      <c r="F551" s="19">
        <f t="shared" si="445"/>
        <v>0</v>
      </c>
      <c r="G551" s="19">
        <f t="shared" si="445"/>
        <v>0</v>
      </c>
      <c r="H551" s="19">
        <f t="shared" si="445"/>
        <v>0</v>
      </c>
      <c r="I551" s="19">
        <f t="shared" si="445"/>
        <v>0</v>
      </c>
      <c r="J551" s="19">
        <f t="shared" si="445"/>
        <v>0</v>
      </c>
      <c r="K551" s="19">
        <f t="shared" si="445"/>
        <v>0</v>
      </c>
      <c r="L551" s="19">
        <f t="shared" si="445"/>
        <v>0</v>
      </c>
      <c r="M551" s="19">
        <f t="shared" si="445"/>
        <v>0</v>
      </c>
      <c r="N551" s="19">
        <f t="shared" si="445"/>
        <v>0</v>
      </c>
      <c r="O551" s="103">
        <f t="shared" si="445"/>
        <v>0</v>
      </c>
      <c r="P551" s="64">
        <f t="shared" si="402"/>
        <v>0</v>
      </c>
      <c r="Q551" s="19">
        <f t="shared" ref="Q551:R551" si="446">SUM(Q552)</f>
        <v>0</v>
      </c>
      <c r="R551" s="19">
        <f t="shared" si="446"/>
        <v>0</v>
      </c>
      <c r="S551" s="64">
        <f t="shared" si="396"/>
        <v>0</v>
      </c>
    </row>
    <row r="552" spans="1:19" hidden="1" x14ac:dyDescent="0.25">
      <c r="A552" s="14"/>
      <c r="B552" s="15">
        <v>482121</v>
      </c>
      <c r="C552" s="16" t="s">
        <v>501</v>
      </c>
      <c r="D552" s="82"/>
      <c r="E552" s="67"/>
      <c r="F552" s="18"/>
      <c r="G552" s="18"/>
      <c r="H552" s="18"/>
      <c r="I552" s="18"/>
      <c r="J552" s="18"/>
      <c r="K552" s="18"/>
      <c r="L552" s="18"/>
      <c r="M552" s="18"/>
      <c r="N552" s="18"/>
      <c r="O552" s="48"/>
      <c r="P552" s="64">
        <f t="shared" si="402"/>
        <v>0</v>
      </c>
      <c r="Q552" s="48"/>
      <c r="R552" s="48"/>
      <c r="S552" s="64">
        <f t="shared" si="396"/>
        <v>0</v>
      </c>
    </row>
    <row r="553" spans="1:19" ht="25.5" hidden="1" x14ac:dyDescent="0.25">
      <c r="A553" s="14"/>
      <c r="B553" s="15">
        <v>482130</v>
      </c>
      <c r="C553" s="16" t="s">
        <v>387</v>
      </c>
      <c r="D553" s="81">
        <f>SUM(D554)</f>
        <v>0</v>
      </c>
      <c r="E553" s="66">
        <f t="shared" ref="E553:O553" si="447">SUM(E554)</f>
        <v>0</v>
      </c>
      <c r="F553" s="17">
        <f t="shared" si="447"/>
        <v>0</v>
      </c>
      <c r="G553" s="17">
        <f t="shared" si="447"/>
        <v>0</v>
      </c>
      <c r="H553" s="17">
        <f t="shared" si="447"/>
        <v>0</v>
      </c>
      <c r="I553" s="17">
        <f t="shared" si="447"/>
        <v>0</v>
      </c>
      <c r="J553" s="17">
        <f t="shared" si="447"/>
        <v>0</v>
      </c>
      <c r="K553" s="17">
        <f t="shared" si="447"/>
        <v>0</v>
      </c>
      <c r="L553" s="17">
        <f t="shared" si="447"/>
        <v>0</v>
      </c>
      <c r="M553" s="17">
        <f t="shared" si="447"/>
        <v>0</v>
      </c>
      <c r="N553" s="17">
        <f t="shared" si="447"/>
        <v>0</v>
      </c>
      <c r="O553" s="47">
        <f t="shared" si="447"/>
        <v>0</v>
      </c>
      <c r="P553" s="64">
        <f t="shared" si="402"/>
        <v>0</v>
      </c>
      <c r="Q553" s="47">
        <f t="shared" ref="Q553:R553" si="448">SUM(Q554)</f>
        <v>0</v>
      </c>
      <c r="R553" s="47">
        <f t="shared" si="448"/>
        <v>0</v>
      </c>
      <c r="S553" s="64">
        <f t="shared" si="396"/>
        <v>0</v>
      </c>
    </row>
    <row r="554" spans="1:19" ht="39.75" hidden="1" customHeight="1" x14ac:dyDescent="0.25">
      <c r="A554" s="14"/>
      <c r="B554" s="15">
        <v>482131</v>
      </c>
      <c r="C554" s="16" t="s">
        <v>388</v>
      </c>
      <c r="D554" s="82"/>
      <c r="E554" s="67"/>
      <c r="F554" s="18"/>
      <c r="G554" s="18"/>
      <c r="H554" s="18"/>
      <c r="I554" s="18"/>
      <c r="J554" s="18"/>
      <c r="K554" s="18"/>
      <c r="L554" s="18"/>
      <c r="M554" s="18"/>
      <c r="N554" s="18"/>
      <c r="O554" s="48"/>
      <c r="P554" s="64">
        <f t="shared" si="402"/>
        <v>0</v>
      </c>
      <c r="Q554" s="48"/>
      <c r="R554" s="48"/>
      <c r="S554" s="64">
        <f t="shared" si="396"/>
        <v>0</v>
      </c>
    </row>
    <row r="555" spans="1:19" hidden="1" x14ac:dyDescent="0.25">
      <c r="A555" s="14"/>
      <c r="B555" s="15">
        <v>482190</v>
      </c>
      <c r="C555" s="16" t="s">
        <v>383</v>
      </c>
      <c r="D555" s="81">
        <f>SUM(D556)</f>
        <v>0</v>
      </c>
      <c r="E555" s="66">
        <f t="shared" ref="E555:O555" si="449">SUM(E556)</f>
        <v>0</v>
      </c>
      <c r="F555" s="17">
        <f t="shared" si="449"/>
        <v>0</v>
      </c>
      <c r="G555" s="17">
        <f t="shared" si="449"/>
        <v>0</v>
      </c>
      <c r="H555" s="17">
        <f t="shared" si="449"/>
        <v>0</v>
      </c>
      <c r="I555" s="17">
        <f t="shared" si="449"/>
        <v>0</v>
      </c>
      <c r="J555" s="17">
        <f t="shared" si="449"/>
        <v>0</v>
      </c>
      <c r="K555" s="17">
        <f t="shared" si="449"/>
        <v>0</v>
      </c>
      <c r="L555" s="17">
        <f t="shared" si="449"/>
        <v>0</v>
      </c>
      <c r="M555" s="17">
        <f t="shared" si="449"/>
        <v>0</v>
      </c>
      <c r="N555" s="17">
        <f t="shared" si="449"/>
        <v>0</v>
      </c>
      <c r="O555" s="47">
        <f t="shared" si="449"/>
        <v>0</v>
      </c>
      <c r="P555" s="64">
        <f t="shared" si="402"/>
        <v>0</v>
      </c>
      <c r="Q555" s="47">
        <f t="shared" ref="Q555:R555" si="450">SUM(Q556)</f>
        <v>0</v>
      </c>
      <c r="R555" s="47">
        <f t="shared" si="450"/>
        <v>0</v>
      </c>
      <c r="S555" s="64">
        <f t="shared" si="396"/>
        <v>0</v>
      </c>
    </row>
    <row r="556" spans="1:19" hidden="1" x14ac:dyDescent="0.25">
      <c r="A556" s="14"/>
      <c r="B556" s="15">
        <v>482191</v>
      </c>
      <c r="C556" s="16" t="s">
        <v>383</v>
      </c>
      <c r="D556" s="82"/>
      <c r="E556" s="67"/>
      <c r="F556" s="18"/>
      <c r="G556" s="18"/>
      <c r="H556" s="18"/>
      <c r="I556" s="18"/>
      <c r="J556" s="18"/>
      <c r="K556" s="18"/>
      <c r="L556" s="18"/>
      <c r="M556" s="18"/>
      <c r="N556" s="18"/>
      <c r="O556" s="48"/>
      <c r="P556" s="64">
        <f t="shared" si="402"/>
        <v>0</v>
      </c>
      <c r="Q556" s="48"/>
      <c r="R556" s="48"/>
      <c r="S556" s="64">
        <f t="shared" si="396"/>
        <v>0</v>
      </c>
    </row>
    <row r="557" spans="1:19" hidden="1" x14ac:dyDescent="0.25">
      <c r="A557" s="10"/>
      <c r="B557" s="11">
        <v>482200</v>
      </c>
      <c r="C557" s="12" t="s">
        <v>389</v>
      </c>
      <c r="D557" s="80">
        <f>SUM(D558,D562,D564,D560)</f>
        <v>0</v>
      </c>
      <c r="E557" s="65">
        <f t="shared" ref="E557:O557" si="451">SUM(E558,E562,E564,E560)</f>
        <v>0</v>
      </c>
      <c r="F557" s="13">
        <f t="shared" si="451"/>
        <v>0</v>
      </c>
      <c r="G557" s="13">
        <f t="shared" si="451"/>
        <v>0</v>
      </c>
      <c r="H557" s="13">
        <f t="shared" si="451"/>
        <v>0</v>
      </c>
      <c r="I557" s="13">
        <f t="shared" si="451"/>
        <v>0</v>
      </c>
      <c r="J557" s="13">
        <f t="shared" si="451"/>
        <v>0</v>
      </c>
      <c r="K557" s="13">
        <f t="shared" si="451"/>
        <v>0</v>
      </c>
      <c r="L557" s="13">
        <f t="shared" si="451"/>
        <v>0</v>
      </c>
      <c r="M557" s="13">
        <f t="shared" si="451"/>
        <v>0</v>
      </c>
      <c r="N557" s="13">
        <f t="shared" si="451"/>
        <v>0</v>
      </c>
      <c r="O557" s="46">
        <f t="shared" si="451"/>
        <v>0</v>
      </c>
      <c r="P557" s="64">
        <f t="shared" si="402"/>
        <v>0</v>
      </c>
      <c r="Q557" s="46">
        <f t="shared" ref="Q557:R557" si="452">SUM(Q558,Q562,Q564,Q560)</f>
        <v>0</v>
      </c>
      <c r="R557" s="46">
        <f t="shared" si="452"/>
        <v>0</v>
      </c>
      <c r="S557" s="64">
        <f t="shared" si="396"/>
        <v>0</v>
      </c>
    </row>
    <row r="558" spans="1:19" hidden="1" x14ac:dyDescent="0.25">
      <c r="A558" s="14"/>
      <c r="B558" s="15">
        <v>482210</v>
      </c>
      <c r="C558" s="16" t="s">
        <v>390</v>
      </c>
      <c r="D558" s="81">
        <f>SUM(D559)</f>
        <v>0</v>
      </c>
      <c r="E558" s="66">
        <f t="shared" ref="E558:O558" si="453">SUM(E559)</f>
        <v>0</v>
      </c>
      <c r="F558" s="17">
        <f t="shared" si="453"/>
        <v>0</v>
      </c>
      <c r="G558" s="17">
        <f t="shared" si="453"/>
        <v>0</v>
      </c>
      <c r="H558" s="17">
        <f t="shared" si="453"/>
        <v>0</v>
      </c>
      <c r="I558" s="17">
        <f t="shared" si="453"/>
        <v>0</v>
      </c>
      <c r="J558" s="17">
        <f t="shared" si="453"/>
        <v>0</v>
      </c>
      <c r="K558" s="17">
        <f t="shared" si="453"/>
        <v>0</v>
      </c>
      <c r="L558" s="17">
        <f t="shared" si="453"/>
        <v>0</v>
      </c>
      <c r="M558" s="17">
        <f t="shared" si="453"/>
        <v>0</v>
      </c>
      <c r="N558" s="17">
        <f t="shared" si="453"/>
        <v>0</v>
      </c>
      <c r="O558" s="47">
        <f t="shared" si="453"/>
        <v>0</v>
      </c>
      <c r="P558" s="64">
        <f t="shared" si="402"/>
        <v>0</v>
      </c>
      <c r="Q558" s="47">
        <f t="shared" ref="Q558:R558" si="454">SUM(Q559)</f>
        <v>0</v>
      </c>
      <c r="R558" s="47">
        <f t="shared" si="454"/>
        <v>0</v>
      </c>
      <c r="S558" s="64">
        <f t="shared" si="396"/>
        <v>0</v>
      </c>
    </row>
    <row r="559" spans="1:19" ht="38.25" hidden="1" x14ac:dyDescent="0.25">
      <c r="A559" s="14"/>
      <c r="B559" s="15">
        <v>482211</v>
      </c>
      <c r="C559" s="16" t="s">
        <v>595</v>
      </c>
      <c r="D559" s="82"/>
      <c r="E559" s="67"/>
      <c r="F559" s="18"/>
      <c r="G559" s="18"/>
      <c r="H559" s="18"/>
      <c r="I559" s="18"/>
      <c r="J559" s="18"/>
      <c r="K559" s="18"/>
      <c r="L559" s="18"/>
      <c r="M559" s="18"/>
      <c r="N559" s="18"/>
      <c r="O559" s="48"/>
      <c r="P559" s="64">
        <f t="shared" si="402"/>
        <v>0</v>
      </c>
      <c r="Q559" s="48"/>
      <c r="R559" s="48"/>
      <c r="S559" s="64">
        <f t="shared" si="396"/>
        <v>0</v>
      </c>
    </row>
    <row r="560" spans="1:19" hidden="1" x14ac:dyDescent="0.25">
      <c r="A560" s="14"/>
      <c r="B560" s="15">
        <v>482230</v>
      </c>
      <c r="C560" s="16" t="s">
        <v>391</v>
      </c>
      <c r="D560" s="83">
        <f>SUM(D561)</f>
        <v>0</v>
      </c>
      <c r="E560" s="68">
        <f t="shared" ref="E560:O560" si="455">SUM(E561)</f>
        <v>0</v>
      </c>
      <c r="F560" s="19">
        <f t="shared" si="455"/>
        <v>0</v>
      </c>
      <c r="G560" s="19">
        <f t="shared" si="455"/>
        <v>0</v>
      </c>
      <c r="H560" s="19">
        <f t="shared" si="455"/>
        <v>0</v>
      </c>
      <c r="I560" s="19">
        <f t="shared" si="455"/>
        <v>0</v>
      </c>
      <c r="J560" s="19">
        <f t="shared" si="455"/>
        <v>0</v>
      </c>
      <c r="K560" s="19">
        <f t="shared" si="455"/>
        <v>0</v>
      </c>
      <c r="L560" s="19">
        <f t="shared" si="455"/>
        <v>0</v>
      </c>
      <c r="M560" s="19">
        <f t="shared" si="455"/>
        <v>0</v>
      </c>
      <c r="N560" s="19">
        <f t="shared" si="455"/>
        <v>0</v>
      </c>
      <c r="O560" s="49">
        <f t="shared" si="455"/>
        <v>0</v>
      </c>
      <c r="P560" s="64">
        <f t="shared" si="402"/>
        <v>0</v>
      </c>
      <c r="Q560" s="49">
        <f t="shared" ref="Q560:R560" si="456">SUM(Q561)</f>
        <v>0</v>
      </c>
      <c r="R560" s="49">
        <f t="shared" si="456"/>
        <v>0</v>
      </c>
      <c r="S560" s="64">
        <f t="shared" si="396"/>
        <v>0</v>
      </c>
    </row>
    <row r="561" spans="1:19" hidden="1" x14ac:dyDescent="0.25">
      <c r="A561" s="14"/>
      <c r="B561" s="15">
        <v>482231</v>
      </c>
      <c r="C561" s="16" t="s">
        <v>391</v>
      </c>
      <c r="D561" s="82"/>
      <c r="E561" s="67"/>
      <c r="F561" s="18"/>
      <c r="G561" s="18"/>
      <c r="H561" s="18"/>
      <c r="I561" s="18"/>
      <c r="J561" s="18"/>
      <c r="K561" s="18"/>
      <c r="L561" s="18"/>
      <c r="M561" s="18"/>
      <c r="N561" s="18"/>
      <c r="O561" s="48"/>
      <c r="P561" s="64">
        <f t="shared" si="402"/>
        <v>0</v>
      </c>
      <c r="Q561" s="48"/>
      <c r="R561" s="48"/>
      <c r="S561" s="64">
        <f t="shared" si="396"/>
        <v>0</v>
      </c>
    </row>
    <row r="562" spans="1:19" hidden="1" x14ac:dyDescent="0.25">
      <c r="A562" s="14"/>
      <c r="B562" s="15">
        <v>482240</v>
      </c>
      <c r="C562" s="16" t="s">
        <v>392</v>
      </c>
      <c r="D562" s="81">
        <f>SUM(D563)</f>
        <v>0</v>
      </c>
      <c r="E562" s="66">
        <f t="shared" ref="E562:O562" si="457">SUM(E563)</f>
        <v>0</v>
      </c>
      <c r="F562" s="17">
        <f t="shared" si="457"/>
        <v>0</v>
      </c>
      <c r="G562" s="17">
        <f t="shared" si="457"/>
        <v>0</v>
      </c>
      <c r="H562" s="17">
        <f t="shared" si="457"/>
        <v>0</v>
      </c>
      <c r="I562" s="17">
        <f t="shared" si="457"/>
        <v>0</v>
      </c>
      <c r="J562" s="17">
        <f t="shared" si="457"/>
        <v>0</v>
      </c>
      <c r="K562" s="17">
        <f t="shared" si="457"/>
        <v>0</v>
      </c>
      <c r="L562" s="17">
        <f t="shared" si="457"/>
        <v>0</v>
      </c>
      <c r="M562" s="17">
        <f t="shared" si="457"/>
        <v>0</v>
      </c>
      <c r="N562" s="17">
        <f t="shared" si="457"/>
        <v>0</v>
      </c>
      <c r="O562" s="47">
        <f t="shared" si="457"/>
        <v>0</v>
      </c>
      <c r="P562" s="64">
        <f t="shared" si="402"/>
        <v>0</v>
      </c>
      <c r="Q562" s="47">
        <f t="shared" ref="Q562:R562" si="458">SUM(Q563)</f>
        <v>0</v>
      </c>
      <c r="R562" s="47">
        <f t="shared" si="458"/>
        <v>0</v>
      </c>
      <c r="S562" s="64">
        <f t="shared" si="396"/>
        <v>0</v>
      </c>
    </row>
    <row r="563" spans="1:19" hidden="1" x14ac:dyDescent="0.25">
      <c r="A563" s="14"/>
      <c r="B563" s="15">
        <v>482241</v>
      </c>
      <c r="C563" s="16" t="s">
        <v>594</v>
      </c>
      <c r="D563" s="82"/>
      <c r="E563" s="67"/>
      <c r="F563" s="18"/>
      <c r="G563" s="18"/>
      <c r="H563" s="18"/>
      <c r="I563" s="18"/>
      <c r="J563" s="18"/>
      <c r="K563" s="18"/>
      <c r="L563" s="18"/>
      <c r="M563" s="18"/>
      <c r="N563" s="18"/>
      <c r="O563" s="48"/>
      <c r="P563" s="64">
        <f t="shared" si="402"/>
        <v>0</v>
      </c>
      <c r="Q563" s="48"/>
      <c r="R563" s="48"/>
      <c r="S563" s="64">
        <f t="shared" ref="S563:S628" si="459">SUM(P563:R563)</f>
        <v>0</v>
      </c>
    </row>
    <row r="564" spans="1:19" hidden="1" x14ac:dyDescent="0.25">
      <c r="A564" s="14"/>
      <c r="B564" s="15">
        <v>482250</v>
      </c>
      <c r="C564" s="16" t="s">
        <v>393</v>
      </c>
      <c r="D564" s="81">
        <f>SUM(D565)</f>
        <v>0</v>
      </c>
      <c r="E564" s="66">
        <f t="shared" ref="E564:O564" si="460">SUM(E565)</f>
        <v>0</v>
      </c>
      <c r="F564" s="17">
        <f t="shared" si="460"/>
        <v>0</v>
      </c>
      <c r="G564" s="17">
        <f t="shared" si="460"/>
        <v>0</v>
      </c>
      <c r="H564" s="17">
        <f t="shared" si="460"/>
        <v>0</v>
      </c>
      <c r="I564" s="17">
        <f t="shared" si="460"/>
        <v>0</v>
      </c>
      <c r="J564" s="17">
        <f t="shared" si="460"/>
        <v>0</v>
      </c>
      <c r="K564" s="17">
        <f t="shared" si="460"/>
        <v>0</v>
      </c>
      <c r="L564" s="17">
        <f t="shared" si="460"/>
        <v>0</v>
      </c>
      <c r="M564" s="17">
        <f t="shared" si="460"/>
        <v>0</v>
      </c>
      <c r="N564" s="17">
        <f t="shared" si="460"/>
        <v>0</v>
      </c>
      <c r="O564" s="47">
        <f t="shared" si="460"/>
        <v>0</v>
      </c>
      <c r="P564" s="64">
        <f t="shared" si="402"/>
        <v>0</v>
      </c>
      <c r="Q564" s="47">
        <f t="shared" ref="Q564:R564" si="461">SUM(Q565)</f>
        <v>0</v>
      </c>
      <c r="R564" s="47">
        <f t="shared" si="461"/>
        <v>0</v>
      </c>
      <c r="S564" s="64">
        <f t="shared" si="459"/>
        <v>0</v>
      </c>
    </row>
    <row r="565" spans="1:19" hidden="1" x14ac:dyDescent="0.25">
      <c r="A565" s="14"/>
      <c r="B565" s="15">
        <v>482251</v>
      </c>
      <c r="C565" s="38" t="s">
        <v>393</v>
      </c>
      <c r="D565" s="82"/>
      <c r="E565" s="67"/>
      <c r="F565" s="18"/>
      <c r="G565" s="18"/>
      <c r="H565" s="18"/>
      <c r="I565" s="18"/>
      <c r="J565" s="18"/>
      <c r="K565" s="18"/>
      <c r="L565" s="18"/>
      <c r="M565" s="18"/>
      <c r="N565" s="18"/>
      <c r="O565" s="48"/>
      <c r="P565" s="64">
        <f t="shared" si="402"/>
        <v>0</v>
      </c>
      <c r="Q565" s="48"/>
      <c r="R565" s="48"/>
      <c r="S565" s="64">
        <f t="shared" si="459"/>
        <v>0</v>
      </c>
    </row>
    <row r="566" spans="1:19" hidden="1" x14ac:dyDescent="0.25">
      <c r="A566" s="10"/>
      <c r="B566" s="11">
        <v>482300</v>
      </c>
      <c r="C566" s="12" t="s">
        <v>394</v>
      </c>
      <c r="D566" s="80">
        <f>SUM(D567,D571,D569)</f>
        <v>0</v>
      </c>
      <c r="E566" s="65">
        <f t="shared" ref="E566:O566" si="462">SUM(E567,E571,E569)</f>
        <v>0</v>
      </c>
      <c r="F566" s="13">
        <f t="shared" si="462"/>
        <v>0</v>
      </c>
      <c r="G566" s="13">
        <f t="shared" si="462"/>
        <v>0</v>
      </c>
      <c r="H566" s="13">
        <f t="shared" si="462"/>
        <v>0</v>
      </c>
      <c r="I566" s="13">
        <f t="shared" si="462"/>
        <v>0</v>
      </c>
      <c r="J566" s="13">
        <f t="shared" si="462"/>
        <v>0</v>
      </c>
      <c r="K566" s="13">
        <f t="shared" si="462"/>
        <v>0</v>
      </c>
      <c r="L566" s="13">
        <f t="shared" si="462"/>
        <v>0</v>
      </c>
      <c r="M566" s="13">
        <f t="shared" si="462"/>
        <v>0</v>
      </c>
      <c r="N566" s="13">
        <f t="shared" si="462"/>
        <v>0</v>
      </c>
      <c r="O566" s="46">
        <f t="shared" si="462"/>
        <v>0</v>
      </c>
      <c r="P566" s="64">
        <f t="shared" si="402"/>
        <v>0</v>
      </c>
      <c r="Q566" s="46">
        <f t="shared" ref="Q566:R566" si="463">SUM(Q567,Q571,Q569)</f>
        <v>0</v>
      </c>
      <c r="R566" s="46">
        <f t="shared" si="463"/>
        <v>0</v>
      </c>
      <c r="S566" s="64">
        <f t="shared" si="459"/>
        <v>0</v>
      </c>
    </row>
    <row r="567" spans="1:19" hidden="1" x14ac:dyDescent="0.25">
      <c r="A567" s="14"/>
      <c r="B567" s="15">
        <v>482310</v>
      </c>
      <c r="C567" s="16" t="s">
        <v>395</v>
      </c>
      <c r="D567" s="81">
        <f>SUM(D568)</f>
        <v>0</v>
      </c>
      <c r="E567" s="66">
        <f t="shared" ref="E567:O567" si="464">SUM(E568)</f>
        <v>0</v>
      </c>
      <c r="F567" s="17">
        <f t="shared" si="464"/>
        <v>0</v>
      </c>
      <c r="G567" s="17">
        <f t="shared" si="464"/>
        <v>0</v>
      </c>
      <c r="H567" s="17">
        <f t="shared" si="464"/>
        <v>0</v>
      </c>
      <c r="I567" s="17">
        <f t="shared" si="464"/>
        <v>0</v>
      </c>
      <c r="J567" s="17">
        <f t="shared" si="464"/>
        <v>0</v>
      </c>
      <c r="K567" s="17">
        <f t="shared" si="464"/>
        <v>0</v>
      </c>
      <c r="L567" s="17">
        <f t="shared" si="464"/>
        <v>0</v>
      </c>
      <c r="M567" s="17">
        <f t="shared" si="464"/>
        <v>0</v>
      </c>
      <c r="N567" s="17">
        <f t="shared" si="464"/>
        <v>0</v>
      </c>
      <c r="O567" s="47">
        <f t="shared" si="464"/>
        <v>0</v>
      </c>
      <c r="P567" s="64">
        <f t="shared" si="402"/>
        <v>0</v>
      </c>
      <c r="Q567" s="47">
        <f t="shared" ref="Q567:R567" si="465">SUM(Q568)</f>
        <v>0</v>
      </c>
      <c r="R567" s="47">
        <f t="shared" si="465"/>
        <v>0</v>
      </c>
      <c r="S567" s="64">
        <f t="shared" si="459"/>
        <v>0</v>
      </c>
    </row>
    <row r="568" spans="1:19" hidden="1" x14ac:dyDescent="0.25">
      <c r="A568" s="14"/>
      <c r="B568" s="15">
        <v>482311</v>
      </c>
      <c r="C568" s="16" t="s">
        <v>395</v>
      </c>
      <c r="D568" s="82"/>
      <c r="E568" s="67"/>
      <c r="F568" s="18"/>
      <c r="G568" s="18"/>
      <c r="H568" s="18"/>
      <c r="I568" s="18"/>
      <c r="J568" s="18"/>
      <c r="K568" s="18"/>
      <c r="L568" s="18"/>
      <c r="M568" s="18"/>
      <c r="N568" s="18"/>
      <c r="O568" s="48"/>
      <c r="P568" s="64">
        <f t="shared" ref="P568:P632" si="466">SUM(E568:O568)</f>
        <v>0</v>
      </c>
      <c r="Q568" s="48"/>
      <c r="R568" s="48"/>
      <c r="S568" s="64">
        <f t="shared" si="459"/>
        <v>0</v>
      </c>
    </row>
    <row r="569" spans="1:19" hidden="1" x14ac:dyDescent="0.25">
      <c r="A569" s="14"/>
      <c r="B569" s="15">
        <v>482330</v>
      </c>
      <c r="C569" s="16" t="s">
        <v>396</v>
      </c>
      <c r="D569" s="83">
        <f>SUM(D570)</f>
        <v>0</v>
      </c>
      <c r="E569" s="68">
        <f t="shared" ref="E569:O569" si="467">SUM(E570)</f>
        <v>0</v>
      </c>
      <c r="F569" s="19">
        <f t="shared" si="467"/>
        <v>0</v>
      </c>
      <c r="G569" s="19">
        <f t="shared" si="467"/>
        <v>0</v>
      </c>
      <c r="H569" s="19">
        <f t="shared" si="467"/>
        <v>0</v>
      </c>
      <c r="I569" s="19">
        <f t="shared" si="467"/>
        <v>0</v>
      </c>
      <c r="J569" s="19">
        <f t="shared" si="467"/>
        <v>0</v>
      </c>
      <c r="K569" s="19">
        <f t="shared" si="467"/>
        <v>0</v>
      </c>
      <c r="L569" s="19">
        <f t="shared" si="467"/>
        <v>0</v>
      </c>
      <c r="M569" s="19">
        <f t="shared" si="467"/>
        <v>0</v>
      </c>
      <c r="N569" s="19">
        <f t="shared" si="467"/>
        <v>0</v>
      </c>
      <c r="O569" s="49">
        <f t="shared" si="467"/>
        <v>0</v>
      </c>
      <c r="P569" s="64">
        <f t="shared" si="466"/>
        <v>0</v>
      </c>
      <c r="Q569" s="49">
        <f t="shared" ref="Q569:R569" si="468">SUM(Q570)</f>
        <v>0</v>
      </c>
      <c r="R569" s="49">
        <f t="shared" si="468"/>
        <v>0</v>
      </c>
      <c r="S569" s="64">
        <f t="shared" si="459"/>
        <v>0</v>
      </c>
    </row>
    <row r="570" spans="1:19" hidden="1" x14ac:dyDescent="0.25">
      <c r="A570" s="14"/>
      <c r="B570" s="15">
        <v>482331</v>
      </c>
      <c r="C570" s="16" t="s">
        <v>396</v>
      </c>
      <c r="D570" s="82"/>
      <c r="E570" s="67"/>
      <c r="F570" s="18"/>
      <c r="G570" s="18"/>
      <c r="H570" s="18"/>
      <c r="I570" s="18"/>
      <c r="J570" s="18"/>
      <c r="K570" s="18"/>
      <c r="L570" s="18"/>
      <c r="M570" s="18"/>
      <c r="N570" s="18"/>
      <c r="O570" s="48"/>
      <c r="P570" s="64">
        <f t="shared" si="466"/>
        <v>0</v>
      </c>
      <c r="Q570" s="48"/>
      <c r="R570" s="48"/>
      <c r="S570" s="64">
        <f t="shared" si="459"/>
        <v>0</v>
      </c>
    </row>
    <row r="571" spans="1:19" hidden="1" x14ac:dyDescent="0.25">
      <c r="A571" s="14"/>
      <c r="B571" s="15">
        <v>482340</v>
      </c>
      <c r="C571" s="16" t="s">
        <v>397</v>
      </c>
      <c r="D571" s="81">
        <f>SUM(D572)</f>
        <v>0</v>
      </c>
      <c r="E571" s="66">
        <f t="shared" ref="E571:O571" si="469">SUM(E572)</f>
        <v>0</v>
      </c>
      <c r="F571" s="17">
        <f t="shared" si="469"/>
        <v>0</v>
      </c>
      <c r="G571" s="17">
        <f t="shared" si="469"/>
        <v>0</v>
      </c>
      <c r="H571" s="17">
        <f t="shared" si="469"/>
        <v>0</v>
      </c>
      <c r="I571" s="17">
        <f t="shared" si="469"/>
        <v>0</v>
      </c>
      <c r="J571" s="17">
        <f t="shared" si="469"/>
        <v>0</v>
      </c>
      <c r="K571" s="17">
        <f t="shared" si="469"/>
        <v>0</v>
      </c>
      <c r="L571" s="17">
        <f t="shared" si="469"/>
        <v>0</v>
      </c>
      <c r="M571" s="17">
        <f t="shared" si="469"/>
        <v>0</v>
      </c>
      <c r="N571" s="17">
        <f t="shared" si="469"/>
        <v>0</v>
      </c>
      <c r="O571" s="47">
        <f t="shared" si="469"/>
        <v>0</v>
      </c>
      <c r="P571" s="64">
        <f t="shared" si="466"/>
        <v>0</v>
      </c>
      <c r="Q571" s="47">
        <f t="shared" ref="Q571:R571" si="470">SUM(Q572)</f>
        <v>0</v>
      </c>
      <c r="R571" s="47">
        <f t="shared" si="470"/>
        <v>0</v>
      </c>
      <c r="S571" s="64">
        <f t="shared" si="459"/>
        <v>0</v>
      </c>
    </row>
    <row r="572" spans="1:19" hidden="1" x14ac:dyDescent="0.25">
      <c r="A572" s="14"/>
      <c r="B572" s="15">
        <v>482341</v>
      </c>
      <c r="C572" s="16" t="s">
        <v>397</v>
      </c>
      <c r="D572" s="82"/>
      <c r="E572" s="67"/>
      <c r="F572" s="18"/>
      <c r="G572" s="18"/>
      <c r="H572" s="18"/>
      <c r="I572" s="18"/>
      <c r="J572" s="18"/>
      <c r="K572" s="18"/>
      <c r="L572" s="18"/>
      <c r="M572" s="18"/>
      <c r="N572" s="18"/>
      <c r="O572" s="48"/>
      <c r="P572" s="64">
        <f t="shared" si="466"/>
        <v>0</v>
      </c>
      <c r="Q572" s="48"/>
      <c r="R572" s="48"/>
      <c r="S572" s="64">
        <f t="shared" si="459"/>
        <v>0</v>
      </c>
    </row>
    <row r="573" spans="1:19" ht="25.5" hidden="1" x14ac:dyDescent="0.25">
      <c r="A573" s="10"/>
      <c r="B573" s="33">
        <v>483000</v>
      </c>
      <c r="C573" s="20" t="s">
        <v>398</v>
      </c>
      <c r="D573" s="80">
        <f t="shared" ref="D573:R575" si="471">SUM(D574)</f>
        <v>0</v>
      </c>
      <c r="E573" s="65">
        <f t="shared" si="471"/>
        <v>0</v>
      </c>
      <c r="F573" s="13">
        <f t="shared" si="471"/>
        <v>0</v>
      </c>
      <c r="G573" s="13">
        <f t="shared" si="471"/>
        <v>0</v>
      </c>
      <c r="H573" s="13">
        <f t="shared" si="471"/>
        <v>0</v>
      </c>
      <c r="I573" s="13">
        <f t="shared" si="471"/>
        <v>0</v>
      </c>
      <c r="J573" s="13">
        <f t="shared" si="471"/>
        <v>0</v>
      </c>
      <c r="K573" s="13">
        <f t="shared" si="471"/>
        <v>0</v>
      </c>
      <c r="L573" s="13">
        <f t="shared" si="471"/>
        <v>0</v>
      </c>
      <c r="M573" s="13">
        <f t="shared" si="471"/>
        <v>0</v>
      </c>
      <c r="N573" s="13">
        <f t="shared" si="471"/>
        <v>0</v>
      </c>
      <c r="O573" s="46">
        <f t="shared" si="471"/>
        <v>0</v>
      </c>
      <c r="P573" s="64">
        <f t="shared" si="466"/>
        <v>0</v>
      </c>
      <c r="Q573" s="46">
        <f t="shared" si="471"/>
        <v>0</v>
      </c>
      <c r="R573" s="46">
        <f t="shared" si="471"/>
        <v>0</v>
      </c>
      <c r="S573" s="64">
        <f t="shared" si="459"/>
        <v>0</v>
      </c>
    </row>
    <row r="574" spans="1:19" ht="25.5" hidden="1" x14ac:dyDescent="0.25">
      <c r="A574" s="10"/>
      <c r="B574" s="34">
        <v>483100</v>
      </c>
      <c r="C574" s="12" t="s">
        <v>399</v>
      </c>
      <c r="D574" s="80">
        <f t="shared" si="471"/>
        <v>0</v>
      </c>
      <c r="E574" s="65">
        <f t="shared" si="471"/>
        <v>0</v>
      </c>
      <c r="F574" s="13">
        <f t="shared" si="471"/>
        <v>0</v>
      </c>
      <c r="G574" s="13">
        <f t="shared" si="471"/>
        <v>0</v>
      </c>
      <c r="H574" s="13">
        <f t="shared" si="471"/>
        <v>0</v>
      </c>
      <c r="I574" s="13">
        <f t="shared" si="471"/>
        <v>0</v>
      </c>
      <c r="J574" s="13">
        <f t="shared" si="471"/>
        <v>0</v>
      </c>
      <c r="K574" s="13">
        <f t="shared" si="471"/>
        <v>0</v>
      </c>
      <c r="L574" s="13">
        <f t="shared" si="471"/>
        <v>0</v>
      </c>
      <c r="M574" s="13">
        <f t="shared" si="471"/>
        <v>0</v>
      </c>
      <c r="N574" s="13">
        <f t="shared" si="471"/>
        <v>0</v>
      </c>
      <c r="O574" s="46">
        <f t="shared" si="471"/>
        <v>0</v>
      </c>
      <c r="P574" s="64">
        <f t="shared" si="466"/>
        <v>0</v>
      </c>
      <c r="Q574" s="46">
        <f t="shared" si="471"/>
        <v>0</v>
      </c>
      <c r="R574" s="46">
        <f t="shared" si="471"/>
        <v>0</v>
      </c>
      <c r="S574" s="64">
        <f t="shared" si="459"/>
        <v>0</v>
      </c>
    </row>
    <row r="575" spans="1:19" ht="25.5" hidden="1" x14ac:dyDescent="0.25">
      <c r="A575" s="14"/>
      <c r="B575" s="15">
        <v>483110</v>
      </c>
      <c r="C575" s="16" t="s">
        <v>400</v>
      </c>
      <c r="D575" s="81">
        <f t="shared" si="471"/>
        <v>0</v>
      </c>
      <c r="E575" s="66">
        <f t="shared" si="471"/>
        <v>0</v>
      </c>
      <c r="F575" s="17">
        <f t="shared" si="471"/>
        <v>0</v>
      </c>
      <c r="G575" s="17">
        <f t="shared" si="471"/>
        <v>0</v>
      </c>
      <c r="H575" s="17">
        <f t="shared" si="471"/>
        <v>0</v>
      </c>
      <c r="I575" s="17">
        <f t="shared" si="471"/>
        <v>0</v>
      </c>
      <c r="J575" s="17">
        <f t="shared" si="471"/>
        <v>0</v>
      </c>
      <c r="K575" s="17">
        <f t="shared" si="471"/>
        <v>0</v>
      </c>
      <c r="L575" s="17">
        <f t="shared" si="471"/>
        <v>0</v>
      </c>
      <c r="M575" s="17">
        <f t="shared" si="471"/>
        <v>0</v>
      </c>
      <c r="N575" s="17">
        <f t="shared" si="471"/>
        <v>0</v>
      </c>
      <c r="O575" s="47">
        <f t="shared" si="471"/>
        <v>0</v>
      </c>
      <c r="P575" s="64">
        <f t="shared" si="466"/>
        <v>0</v>
      </c>
      <c r="Q575" s="47">
        <f t="shared" si="471"/>
        <v>0</v>
      </c>
      <c r="R575" s="47">
        <f t="shared" si="471"/>
        <v>0</v>
      </c>
      <c r="S575" s="64">
        <f t="shared" si="459"/>
        <v>0</v>
      </c>
    </row>
    <row r="576" spans="1:19" ht="34.5" hidden="1" customHeight="1" x14ac:dyDescent="0.25">
      <c r="A576" s="14"/>
      <c r="B576" s="15">
        <v>483111</v>
      </c>
      <c r="C576" s="16" t="s">
        <v>401</v>
      </c>
      <c r="D576" s="82"/>
      <c r="E576" s="67"/>
      <c r="F576" s="18"/>
      <c r="G576" s="18"/>
      <c r="H576" s="18"/>
      <c r="I576" s="18"/>
      <c r="J576" s="18"/>
      <c r="K576" s="18"/>
      <c r="L576" s="18"/>
      <c r="M576" s="18"/>
      <c r="N576" s="18"/>
      <c r="O576" s="48"/>
      <c r="P576" s="64">
        <f t="shared" si="466"/>
        <v>0</v>
      </c>
      <c r="Q576" s="48"/>
      <c r="R576" s="48"/>
      <c r="S576" s="64">
        <f t="shared" si="459"/>
        <v>0</v>
      </c>
    </row>
    <row r="577" spans="1:19" ht="63.75" hidden="1" x14ac:dyDescent="0.25">
      <c r="A577" s="10"/>
      <c r="B577" s="33">
        <v>484000</v>
      </c>
      <c r="C577" s="20" t="s">
        <v>402</v>
      </c>
      <c r="D577" s="80">
        <f t="shared" ref="D577:R579" si="472">SUM(D578)</f>
        <v>0</v>
      </c>
      <c r="E577" s="65">
        <f t="shared" si="472"/>
        <v>0</v>
      </c>
      <c r="F577" s="13">
        <f t="shared" si="472"/>
        <v>0</v>
      </c>
      <c r="G577" s="13">
        <f t="shared" si="472"/>
        <v>0</v>
      </c>
      <c r="H577" s="13">
        <f t="shared" si="472"/>
        <v>0</v>
      </c>
      <c r="I577" s="13">
        <f t="shared" si="472"/>
        <v>0</v>
      </c>
      <c r="J577" s="13">
        <f t="shared" si="472"/>
        <v>0</v>
      </c>
      <c r="K577" s="13">
        <f t="shared" si="472"/>
        <v>0</v>
      </c>
      <c r="L577" s="13">
        <f t="shared" si="472"/>
        <v>0</v>
      </c>
      <c r="M577" s="13">
        <f t="shared" si="472"/>
        <v>0</v>
      </c>
      <c r="N577" s="13">
        <f t="shared" si="472"/>
        <v>0</v>
      </c>
      <c r="O577" s="46">
        <f t="shared" si="472"/>
        <v>0</v>
      </c>
      <c r="P577" s="64">
        <f t="shared" si="466"/>
        <v>0</v>
      </c>
      <c r="Q577" s="46">
        <f t="shared" si="472"/>
        <v>0</v>
      </c>
      <c r="R577" s="46">
        <f t="shared" si="472"/>
        <v>0</v>
      </c>
      <c r="S577" s="64">
        <f t="shared" si="459"/>
        <v>0</v>
      </c>
    </row>
    <row r="578" spans="1:19" ht="38.25" hidden="1" x14ac:dyDescent="0.25">
      <c r="A578" s="10"/>
      <c r="B578" s="34">
        <v>484100</v>
      </c>
      <c r="C578" s="12" t="s">
        <v>403</v>
      </c>
      <c r="D578" s="80">
        <f t="shared" si="472"/>
        <v>0</v>
      </c>
      <c r="E578" s="65">
        <f t="shared" si="472"/>
        <v>0</v>
      </c>
      <c r="F578" s="13">
        <f t="shared" si="472"/>
        <v>0</v>
      </c>
      <c r="G578" s="13">
        <f t="shared" si="472"/>
        <v>0</v>
      </c>
      <c r="H578" s="13">
        <f t="shared" si="472"/>
        <v>0</v>
      </c>
      <c r="I578" s="13">
        <f t="shared" si="472"/>
        <v>0</v>
      </c>
      <c r="J578" s="13">
        <f t="shared" si="472"/>
        <v>0</v>
      </c>
      <c r="K578" s="13">
        <f t="shared" si="472"/>
        <v>0</v>
      </c>
      <c r="L578" s="13">
        <f t="shared" si="472"/>
        <v>0</v>
      </c>
      <c r="M578" s="13">
        <f t="shared" si="472"/>
        <v>0</v>
      </c>
      <c r="N578" s="13">
        <f t="shared" si="472"/>
        <v>0</v>
      </c>
      <c r="O578" s="46">
        <f t="shared" si="472"/>
        <v>0</v>
      </c>
      <c r="P578" s="64">
        <f t="shared" si="466"/>
        <v>0</v>
      </c>
      <c r="Q578" s="46">
        <f t="shared" si="472"/>
        <v>0</v>
      </c>
      <c r="R578" s="46">
        <f t="shared" si="472"/>
        <v>0</v>
      </c>
      <c r="S578" s="64">
        <f t="shared" si="459"/>
        <v>0</v>
      </c>
    </row>
    <row r="579" spans="1:19" ht="38.25" hidden="1" x14ac:dyDescent="0.25">
      <c r="A579" s="14"/>
      <c r="B579" s="15">
        <v>484110</v>
      </c>
      <c r="C579" s="16" t="s">
        <v>403</v>
      </c>
      <c r="D579" s="81">
        <f t="shared" si="472"/>
        <v>0</v>
      </c>
      <c r="E579" s="66">
        <f t="shared" si="472"/>
        <v>0</v>
      </c>
      <c r="F579" s="17">
        <f t="shared" si="472"/>
        <v>0</v>
      </c>
      <c r="G579" s="17">
        <f t="shared" si="472"/>
        <v>0</v>
      </c>
      <c r="H579" s="17">
        <f t="shared" si="472"/>
        <v>0</v>
      </c>
      <c r="I579" s="17">
        <f t="shared" si="472"/>
        <v>0</v>
      </c>
      <c r="J579" s="17">
        <f t="shared" si="472"/>
        <v>0</v>
      </c>
      <c r="K579" s="17">
        <f t="shared" si="472"/>
        <v>0</v>
      </c>
      <c r="L579" s="17">
        <f t="shared" si="472"/>
        <v>0</v>
      </c>
      <c r="M579" s="17">
        <f t="shared" si="472"/>
        <v>0</v>
      </c>
      <c r="N579" s="17">
        <f t="shared" si="472"/>
        <v>0</v>
      </c>
      <c r="O579" s="47">
        <f t="shared" si="472"/>
        <v>0</v>
      </c>
      <c r="P579" s="64">
        <f t="shared" si="466"/>
        <v>0</v>
      </c>
      <c r="Q579" s="47">
        <f t="shared" si="472"/>
        <v>0</v>
      </c>
      <c r="R579" s="47">
        <f t="shared" si="472"/>
        <v>0</v>
      </c>
      <c r="S579" s="64">
        <f t="shared" si="459"/>
        <v>0</v>
      </c>
    </row>
    <row r="580" spans="1:19" ht="115.5" hidden="1" customHeight="1" x14ac:dyDescent="0.25">
      <c r="A580" s="14"/>
      <c r="B580" s="15">
        <v>484111</v>
      </c>
      <c r="C580" s="16" t="s">
        <v>596</v>
      </c>
      <c r="D580" s="82"/>
      <c r="E580" s="67"/>
      <c r="F580" s="18"/>
      <c r="G580" s="18"/>
      <c r="H580" s="18"/>
      <c r="I580" s="18"/>
      <c r="J580" s="18"/>
      <c r="K580" s="18"/>
      <c r="L580" s="18"/>
      <c r="M580" s="18"/>
      <c r="N580" s="18"/>
      <c r="O580" s="48"/>
      <c r="P580" s="64">
        <f t="shared" si="466"/>
        <v>0</v>
      </c>
      <c r="Q580" s="48"/>
      <c r="R580" s="48"/>
      <c r="S580" s="64">
        <f t="shared" si="459"/>
        <v>0</v>
      </c>
    </row>
    <row r="581" spans="1:19" ht="148.5" hidden="1" customHeight="1" x14ac:dyDescent="0.25">
      <c r="A581" s="14"/>
      <c r="B581" s="11">
        <v>489000</v>
      </c>
      <c r="C581" s="12" t="s">
        <v>404</v>
      </c>
      <c r="D581" s="85">
        <f>SUM(D582)</f>
        <v>0</v>
      </c>
      <c r="E581" s="70">
        <f t="shared" ref="E581:O583" si="473">SUM(E582)</f>
        <v>0</v>
      </c>
      <c r="F581" s="24">
        <f t="shared" si="473"/>
        <v>0</v>
      </c>
      <c r="G581" s="24">
        <f t="shared" si="473"/>
        <v>0</v>
      </c>
      <c r="H581" s="24">
        <f t="shared" si="473"/>
        <v>0</v>
      </c>
      <c r="I581" s="24">
        <f t="shared" si="473"/>
        <v>0</v>
      </c>
      <c r="J581" s="24">
        <f t="shared" si="473"/>
        <v>0</v>
      </c>
      <c r="K581" s="24">
        <f t="shared" si="473"/>
        <v>0</v>
      </c>
      <c r="L581" s="24">
        <f t="shared" si="473"/>
        <v>0</v>
      </c>
      <c r="M581" s="24">
        <f t="shared" si="473"/>
        <v>0</v>
      </c>
      <c r="N581" s="24">
        <f t="shared" si="473"/>
        <v>0</v>
      </c>
      <c r="O581" s="52">
        <f t="shared" si="473"/>
        <v>0</v>
      </c>
      <c r="P581" s="64">
        <f t="shared" si="466"/>
        <v>0</v>
      </c>
      <c r="Q581" s="52">
        <f t="shared" ref="Q581:R583" si="474">SUM(Q582)</f>
        <v>0</v>
      </c>
      <c r="R581" s="52">
        <f t="shared" si="474"/>
        <v>0</v>
      </c>
      <c r="S581" s="64">
        <f t="shared" si="459"/>
        <v>0</v>
      </c>
    </row>
    <row r="582" spans="1:19" ht="38.25" hidden="1" x14ac:dyDescent="0.25">
      <c r="A582" s="14"/>
      <c r="B582" s="11">
        <v>489100</v>
      </c>
      <c r="C582" s="12" t="s">
        <v>405</v>
      </c>
      <c r="D582" s="85">
        <f>SUM(D583)</f>
        <v>0</v>
      </c>
      <c r="E582" s="70">
        <f t="shared" si="473"/>
        <v>0</v>
      </c>
      <c r="F582" s="24">
        <f t="shared" si="473"/>
        <v>0</v>
      </c>
      <c r="G582" s="24">
        <f t="shared" si="473"/>
        <v>0</v>
      </c>
      <c r="H582" s="24">
        <f t="shared" si="473"/>
        <v>0</v>
      </c>
      <c r="I582" s="24">
        <f t="shared" si="473"/>
        <v>0</v>
      </c>
      <c r="J582" s="24">
        <f t="shared" si="473"/>
        <v>0</v>
      </c>
      <c r="K582" s="24">
        <f t="shared" si="473"/>
        <v>0</v>
      </c>
      <c r="L582" s="24">
        <f t="shared" si="473"/>
        <v>0</v>
      </c>
      <c r="M582" s="24">
        <f t="shared" si="473"/>
        <v>0</v>
      </c>
      <c r="N582" s="24">
        <f t="shared" si="473"/>
        <v>0</v>
      </c>
      <c r="O582" s="52">
        <f t="shared" si="473"/>
        <v>0</v>
      </c>
      <c r="P582" s="64">
        <f t="shared" si="466"/>
        <v>0</v>
      </c>
      <c r="Q582" s="52">
        <f t="shared" si="474"/>
        <v>0</v>
      </c>
      <c r="R582" s="52">
        <f t="shared" si="474"/>
        <v>0</v>
      </c>
      <c r="S582" s="64">
        <f t="shared" si="459"/>
        <v>0</v>
      </c>
    </row>
    <row r="583" spans="1:19" ht="38.25" hidden="1" x14ac:dyDescent="0.25">
      <c r="A583" s="14"/>
      <c r="B583" s="15">
        <v>489110</v>
      </c>
      <c r="C583" s="16" t="s">
        <v>405</v>
      </c>
      <c r="D583" s="83">
        <f>SUM(D584)</f>
        <v>0</v>
      </c>
      <c r="E583" s="68">
        <f t="shared" si="473"/>
        <v>0</v>
      </c>
      <c r="F583" s="19">
        <f t="shared" si="473"/>
        <v>0</v>
      </c>
      <c r="G583" s="19">
        <f t="shared" si="473"/>
        <v>0</v>
      </c>
      <c r="H583" s="19">
        <f t="shared" si="473"/>
        <v>0</v>
      </c>
      <c r="I583" s="19">
        <f t="shared" si="473"/>
        <v>0</v>
      </c>
      <c r="J583" s="19">
        <f t="shared" si="473"/>
        <v>0</v>
      </c>
      <c r="K583" s="19">
        <f t="shared" si="473"/>
        <v>0</v>
      </c>
      <c r="L583" s="19">
        <f t="shared" si="473"/>
        <v>0</v>
      </c>
      <c r="M583" s="19">
        <f t="shared" si="473"/>
        <v>0</v>
      </c>
      <c r="N583" s="19">
        <f t="shared" si="473"/>
        <v>0</v>
      </c>
      <c r="O583" s="49">
        <f t="shared" si="473"/>
        <v>0</v>
      </c>
      <c r="P583" s="64">
        <f t="shared" si="466"/>
        <v>0</v>
      </c>
      <c r="Q583" s="49">
        <f t="shared" si="474"/>
        <v>0</v>
      </c>
      <c r="R583" s="49">
        <f t="shared" si="474"/>
        <v>0</v>
      </c>
      <c r="S583" s="64">
        <f t="shared" si="459"/>
        <v>0</v>
      </c>
    </row>
    <row r="584" spans="1:19" ht="38.25" hidden="1" x14ac:dyDescent="0.25">
      <c r="A584" s="14"/>
      <c r="B584" s="15">
        <v>489111</v>
      </c>
      <c r="C584" s="16" t="s">
        <v>405</v>
      </c>
      <c r="D584" s="82"/>
      <c r="E584" s="67"/>
      <c r="F584" s="18"/>
      <c r="G584" s="18"/>
      <c r="H584" s="18"/>
      <c r="I584" s="18"/>
      <c r="J584" s="18"/>
      <c r="K584" s="18"/>
      <c r="L584" s="18"/>
      <c r="M584" s="18"/>
      <c r="N584" s="18"/>
      <c r="O584" s="48"/>
      <c r="P584" s="64">
        <f t="shared" si="466"/>
        <v>0</v>
      </c>
      <c r="Q584" s="48"/>
      <c r="R584" s="48"/>
      <c r="S584" s="64">
        <f t="shared" si="459"/>
        <v>0</v>
      </c>
    </row>
    <row r="585" spans="1:19" hidden="1" x14ac:dyDescent="0.25">
      <c r="A585" s="10"/>
      <c r="B585" s="11">
        <v>499000</v>
      </c>
      <c r="C585" s="20" t="s">
        <v>406</v>
      </c>
      <c r="D585" s="80">
        <f>SUM(D586)</f>
        <v>0</v>
      </c>
      <c r="E585" s="65">
        <f t="shared" ref="E585:O585" si="475">SUM(E586)</f>
        <v>0</v>
      </c>
      <c r="F585" s="13">
        <f t="shared" si="475"/>
        <v>0</v>
      </c>
      <c r="G585" s="13">
        <f t="shared" si="475"/>
        <v>0</v>
      </c>
      <c r="H585" s="13">
        <f t="shared" si="475"/>
        <v>0</v>
      </c>
      <c r="I585" s="13">
        <f t="shared" si="475"/>
        <v>0</v>
      </c>
      <c r="J585" s="13">
        <f t="shared" si="475"/>
        <v>0</v>
      </c>
      <c r="K585" s="13">
        <f t="shared" si="475"/>
        <v>0</v>
      </c>
      <c r="L585" s="13">
        <f t="shared" si="475"/>
        <v>0</v>
      </c>
      <c r="M585" s="13">
        <f t="shared" si="475"/>
        <v>0</v>
      </c>
      <c r="N585" s="13">
        <f t="shared" si="475"/>
        <v>0</v>
      </c>
      <c r="O585" s="46">
        <f t="shared" si="475"/>
        <v>0</v>
      </c>
      <c r="P585" s="64">
        <f t="shared" si="466"/>
        <v>0</v>
      </c>
      <c r="Q585" s="46">
        <f t="shared" ref="Q585:R585" si="476">SUM(Q586)</f>
        <v>0</v>
      </c>
      <c r="R585" s="46">
        <f t="shared" si="476"/>
        <v>0</v>
      </c>
      <c r="S585" s="64">
        <f t="shared" si="459"/>
        <v>0</v>
      </c>
    </row>
    <row r="586" spans="1:19" hidden="1" x14ac:dyDescent="0.25">
      <c r="A586" s="10"/>
      <c r="B586" s="11">
        <v>499100</v>
      </c>
      <c r="C586" s="12" t="s">
        <v>407</v>
      </c>
      <c r="D586" s="80">
        <f>SUM(D587,D589)</f>
        <v>0</v>
      </c>
      <c r="E586" s="65">
        <f t="shared" ref="E586:O586" si="477">SUM(E587,E589)</f>
        <v>0</v>
      </c>
      <c r="F586" s="13">
        <f t="shared" si="477"/>
        <v>0</v>
      </c>
      <c r="G586" s="13">
        <f t="shared" si="477"/>
        <v>0</v>
      </c>
      <c r="H586" s="13">
        <f t="shared" si="477"/>
        <v>0</v>
      </c>
      <c r="I586" s="13">
        <f t="shared" si="477"/>
        <v>0</v>
      </c>
      <c r="J586" s="13">
        <f t="shared" si="477"/>
        <v>0</v>
      </c>
      <c r="K586" s="13">
        <f t="shared" si="477"/>
        <v>0</v>
      </c>
      <c r="L586" s="13">
        <f t="shared" si="477"/>
        <v>0</v>
      </c>
      <c r="M586" s="13">
        <f t="shared" si="477"/>
        <v>0</v>
      </c>
      <c r="N586" s="13">
        <f t="shared" si="477"/>
        <v>0</v>
      </c>
      <c r="O586" s="46">
        <f t="shared" si="477"/>
        <v>0</v>
      </c>
      <c r="P586" s="64">
        <f t="shared" si="466"/>
        <v>0</v>
      </c>
      <c r="Q586" s="46">
        <f t="shared" ref="Q586:R586" si="478">SUM(Q587,Q589)</f>
        <v>0</v>
      </c>
      <c r="R586" s="46">
        <f t="shared" si="478"/>
        <v>0</v>
      </c>
      <c r="S586" s="64">
        <f t="shared" si="459"/>
        <v>0</v>
      </c>
    </row>
    <row r="587" spans="1:19" hidden="1" x14ac:dyDescent="0.25">
      <c r="A587" s="14"/>
      <c r="B587" s="15">
        <v>499110</v>
      </c>
      <c r="C587" s="16" t="s">
        <v>408</v>
      </c>
      <c r="D587" s="81">
        <f>SUM(D588)</f>
        <v>0</v>
      </c>
      <c r="E587" s="66">
        <f t="shared" ref="E587:O587" si="479">SUM(E588)</f>
        <v>0</v>
      </c>
      <c r="F587" s="17">
        <f t="shared" si="479"/>
        <v>0</v>
      </c>
      <c r="G587" s="17">
        <f t="shared" si="479"/>
        <v>0</v>
      </c>
      <c r="H587" s="17">
        <f t="shared" si="479"/>
        <v>0</v>
      </c>
      <c r="I587" s="17">
        <f t="shared" si="479"/>
        <v>0</v>
      </c>
      <c r="J587" s="17">
        <f t="shared" si="479"/>
        <v>0</v>
      </c>
      <c r="K587" s="17">
        <f t="shared" si="479"/>
        <v>0</v>
      </c>
      <c r="L587" s="17">
        <f t="shared" si="479"/>
        <v>0</v>
      </c>
      <c r="M587" s="17">
        <f t="shared" si="479"/>
        <v>0</v>
      </c>
      <c r="N587" s="17">
        <f t="shared" si="479"/>
        <v>0</v>
      </c>
      <c r="O587" s="47">
        <f t="shared" si="479"/>
        <v>0</v>
      </c>
      <c r="P587" s="64">
        <f t="shared" si="466"/>
        <v>0</v>
      </c>
      <c r="Q587" s="47">
        <f t="shared" ref="Q587:R587" si="480">SUM(Q588)</f>
        <v>0</v>
      </c>
      <c r="R587" s="47">
        <f t="shared" si="480"/>
        <v>0</v>
      </c>
      <c r="S587" s="64">
        <f t="shared" si="459"/>
        <v>0</v>
      </c>
    </row>
    <row r="588" spans="1:19" hidden="1" x14ac:dyDescent="0.25">
      <c r="A588" s="14"/>
      <c r="B588" s="15">
        <v>499111</v>
      </c>
      <c r="C588" s="16" t="s">
        <v>409</v>
      </c>
      <c r="D588" s="82"/>
      <c r="E588" s="67"/>
      <c r="F588" s="18"/>
      <c r="G588" s="18"/>
      <c r="H588" s="18"/>
      <c r="I588" s="18"/>
      <c r="J588" s="18"/>
      <c r="K588" s="18"/>
      <c r="L588" s="18"/>
      <c r="M588" s="18"/>
      <c r="N588" s="18"/>
      <c r="O588" s="48"/>
      <c r="P588" s="64">
        <f t="shared" si="466"/>
        <v>0</v>
      </c>
      <c r="Q588" s="48"/>
      <c r="R588" s="48"/>
      <c r="S588" s="64">
        <f t="shared" si="459"/>
        <v>0</v>
      </c>
    </row>
    <row r="589" spans="1:19" hidden="1" x14ac:dyDescent="0.25">
      <c r="A589" s="14"/>
      <c r="B589" s="15">
        <v>499120</v>
      </c>
      <c r="C589" s="16" t="s">
        <v>410</v>
      </c>
      <c r="D589" s="81">
        <f>SUM(D590)</f>
        <v>0</v>
      </c>
      <c r="E589" s="66">
        <f t="shared" ref="E589:O589" si="481">SUM(E590)</f>
        <v>0</v>
      </c>
      <c r="F589" s="17">
        <f t="shared" si="481"/>
        <v>0</v>
      </c>
      <c r="G589" s="17">
        <f t="shared" si="481"/>
        <v>0</v>
      </c>
      <c r="H589" s="17">
        <f t="shared" si="481"/>
        <v>0</v>
      </c>
      <c r="I589" s="17">
        <f t="shared" si="481"/>
        <v>0</v>
      </c>
      <c r="J589" s="17">
        <f t="shared" si="481"/>
        <v>0</v>
      </c>
      <c r="K589" s="17">
        <f t="shared" si="481"/>
        <v>0</v>
      </c>
      <c r="L589" s="17">
        <f t="shared" si="481"/>
        <v>0</v>
      </c>
      <c r="M589" s="17">
        <f t="shared" si="481"/>
        <v>0</v>
      </c>
      <c r="N589" s="17">
        <f t="shared" si="481"/>
        <v>0</v>
      </c>
      <c r="O589" s="47">
        <f t="shared" si="481"/>
        <v>0</v>
      </c>
      <c r="P589" s="64">
        <f t="shared" si="466"/>
        <v>0</v>
      </c>
      <c r="Q589" s="47">
        <f t="shared" ref="Q589:R589" si="482">SUM(Q590)</f>
        <v>0</v>
      </c>
      <c r="R589" s="47">
        <f t="shared" si="482"/>
        <v>0</v>
      </c>
      <c r="S589" s="64">
        <f t="shared" si="459"/>
        <v>0</v>
      </c>
    </row>
    <row r="590" spans="1:19" ht="16.5" hidden="1" thickBot="1" x14ac:dyDescent="0.3">
      <c r="A590" s="39"/>
      <c r="B590" s="40">
        <v>499121</v>
      </c>
      <c r="C590" s="41" t="s">
        <v>411</v>
      </c>
      <c r="D590" s="91"/>
      <c r="E590" s="78"/>
      <c r="F590" s="42"/>
      <c r="G590" s="42"/>
      <c r="H590" s="42"/>
      <c r="I590" s="42"/>
      <c r="J590" s="42"/>
      <c r="K590" s="42"/>
      <c r="L590" s="42"/>
      <c r="M590" s="42"/>
      <c r="N590" s="42"/>
      <c r="O590" s="60"/>
      <c r="P590" s="94">
        <f t="shared" si="466"/>
        <v>0</v>
      </c>
      <c r="Q590" s="60"/>
      <c r="R590" s="60"/>
      <c r="S590" s="94">
        <f t="shared" si="459"/>
        <v>0</v>
      </c>
    </row>
    <row r="591" spans="1:19" ht="16.5" hidden="1" thickBot="1" x14ac:dyDescent="0.3">
      <c r="A591" s="130"/>
      <c r="B591" s="131"/>
      <c r="C591" s="132" t="s">
        <v>18</v>
      </c>
      <c r="D591" s="123">
        <f t="shared" ref="D591:O591" si="483">SUM(D32+D55+D68+D78+D94+D99+D109+D113+D176+D216+D288+D318+D359+D423+D433+D437+D452+D464+D479+D486+D493+D499+D507+D528+D546+D573+D577+D581+D585)</f>
        <v>30180000</v>
      </c>
      <c r="E591" s="124">
        <f t="shared" si="483"/>
        <v>29630000</v>
      </c>
      <c r="F591" s="125">
        <f t="shared" si="483"/>
        <v>0</v>
      </c>
      <c r="G591" s="125">
        <f t="shared" si="483"/>
        <v>0</v>
      </c>
      <c r="H591" s="125">
        <f t="shared" si="483"/>
        <v>0</v>
      </c>
      <c r="I591" s="125">
        <f t="shared" si="483"/>
        <v>0</v>
      </c>
      <c r="J591" s="125">
        <f t="shared" si="483"/>
        <v>0</v>
      </c>
      <c r="K591" s="125">
        <f t="shared" si="483"/>
        <v>0</v>
      </c>
      <c r="L591" s="125">
        <f t="shared" si="483"/>
        <v>0</v>
      </c>
      <c r="M591" s="125">
        <f t="shared" si="483"/>
        <v>0</v>
      </c>
      <c r="N591" s="125">
        <f t="shared" si="483"/>
        <v>0</v>
      </c>
      <c r="O591" s="126">
        <f t="shared" si="483"/>
        <v>0</v>
      </c>
      <c r="P591" s="95">
        <f t="shared" si="466"/>
        <v>29630000</v>
      </c>
      <c r="Q591" s="125">
        <f>SUM(Q32+Q55+Q68+Q78+Q94+Q99+Q109+Q113+Q176+Q216+Q288+Q318+Q359+Q423+Q433+Q437+Q452+Q464+Q479+Q486+Q493+Q499+Q507+Q528+Q546+Q573+Q577+Q581+Q585)</f>
        <v>25500000</v>
      </c>
      <c r="R591" s="125">
        <f>SUM(R32+R55+R68+R78+R94+R99+R109+R113+R176+R216+R288+R318+R359+R423+R433+R437+R452+R464+R479+R486+R493+R499+R507+R528+R546+R573+R577+R581+R585)</f>
        <v>25500000</v>
      </c>
      <c r="S591" s="95">
        <f t="shared" si="459"/>
        <v>80630000</v>
      </c>
    </row>
    <row r="592" spans="1:19" ht="25.5" hidden="1" x14ac:dyDescent="0.25">
      <c r="A592" s="127"/>
      <c r="B592" s="128">
        <v>511000</v>
      </c>
      <c r="C592" s="129" t="s">
        <v>412</v>
      </c>
      <c r="D592" s="92">
        <f>SUM(D593,D597,D607,D620)</f>
        <v>0</v>
      </c>
      <c r="E592" s="79">
        <f t="shared" ref="E592:O592" si="484">SUM(E593,E597,E607,E620)</f>
        <v>0</v>
      </c>
      <c r="F592" s="43">
        <f t="shared" si="484"/>
        <v>0</v>
      </c>
      <c r="G592" s="43">
        <f t="shared" si="484"/>
        <v>0</v>
      </c>
      <c r="H592" s="43">
        <f t="shared" si="484"/>
        <v>0</v>
      </c>
      <c r="I592" s="43">
        <f t="shared" si="484"/>
        <v>0</v>
      </c>
      <c r="J592" s="43">
        <f t="shared" si="484"/>
        <v>0</v>
      </c>
      <c r="K592" s="43">
        <f t="shared" si="484"/>
        <v>0</v>
      </c>
      <c r="L592" s="43">
        <f t="shared" si="484"/>
        <v>0</v>
      </c>
      <c r="M592" s="43">
        <f t="shared" si="484"/>
        <v>0</v>
      </c>
      <c r="N592" s="43">
        <f t="shared" si="484"/>
        <v>0</v>
      </c>
      <c r="O592" s="61">
        <f t="shared" si="484"/>
        <v>0</v>
      </c>
      <c r="P592" s="122">
        <f t="shared" si="466"/>
        <v>0</v>
      </c>
      <c r="Q592" s="61">
        <f t="shared" ref="Q592:R592" si="485">SUM(Q593,Q597,Q607,Q620)</f>
        <v>0</v>
      </c>
      <c r="R592" s="61">
        <f t="shared" si="485"/>
        <v>0</v>
      </c>
      <c r="S592" s="122">
        <f t="shared" si="459"/>
        <v>0</v>
      </c>
    </row>
    <row r="593" spans="1:19" hidden="1" x14ac:dyDescent="0.25">
      <c r="A593" s="10"/>
      <c r="B593" s="11">
        <v>511100</v>
      </c>
      <c r="C593" s="12" t="s">
        <v>413</v>
      </c>
      <c r="D593" s="80">
        <f>SUM(D594)</f>
        <v>0</v>
      </c>
      <c r="E593" s="65">
        <f t="shared" ref="E593:O593" si="486">SUM(E594)</f>
        <v>0</v>
      </c>
      <c r="F593" s="13">
        <f t="shared" si="486"/>
        <v>0</v>
      </c>
      <c r="G593" s="13">
        <f t="shared" si="486"/>
        <v>0</v>
      </c>
      <c r="H593" s="13">
        <f t="shared" si="486"/>
        <v>0</v>
      </c>
      <c r="I593" s="13">
        <f t="shared" si="486"/>
        <v>0</v>
      </c>
      <c r="J593" s="13">
        <f t="shared" si="486"/>
        <v>0</v>
      </c>
      <c r="K593" s="13">
        <f t="shared" si="486"/>
        <v>0</v>
      </c>
      <c r="L593" s="13">
        <f t="shared" si="486"/>
        <v>0</v>
      </c>
      <c r="M593" s="13">
        <f t="shared" si="486"/>
        <v>0</v>
      </c>
      <c r="N593" s="13">
        <f t="shared" si="486"/>
        <v>0</v>
      </c>
      <c r="O593" s="46">
        <f t="shared" si="486"/>
        <v>0</v>
      </c>
      <c r="P593" s="64">
        <f t="shared" si="466"/>
        <v>0</v>
      </c>
      <c r="Q593" s="46">
        <f t="shared" ref="Q593:R593" si="487">SUM(Q594)</f>
        <v>0</v>
      </c>
      <c r="R593" s="46">
        <f t="shared" si="487"/>
        <v>0</v>
      </c>
      <c r="S593" s="64">
        <f t="shared" si="459"/>
        <v>0</v>
      </c>
    </row>
    <row r="594" spans="1:19" ht="25.5" hidden="1" x14ac:dyDescent="0.25">
      <c r="A594" s="14"/>
      <c r="B594" s="15">
        <v>511120</v>
      </c>
      <c r="C594" s="16" t="s">
        <v>414</v>
      </c>
      <c r="D594" s="81">
        <f>SUM(D595:D596)</f>
        <v>0</v>
      </c>
      <c r="E594" s="66">
        <f t="shared" ref="E594:O594" si="488">SUM(E595:E596)</f>
        <v>0</v>
      </c>
      <c r="F594" s="17">
        <f t="shared" si="488"/>
        <v>0</v>
      </c>
      <c r="G594" s="17">
        <f t="shared" si="488"/>
        <v>0</v>
      </c>
      <c r="H594" s="17">
        <f t="shared" si="488"/>
        <v>0</v>
      </c>
      <c r="I594" s="17">
        <f t="shared" si="488"/>
        <v>0</v>
      </c>
      <c r="J594" s="17">
        <f t="shared" si="488"/>
        <v>0</v>
      </c>
      <c r="K594" s="17">
        <f t="shared" si="488"/>
        <v>0</v>
      </c>
      <c r="L594" s="17">
        <f t="shared" si="488"/>
        <v>0</v>
      </c>
      <c r="M594" s="17">
        <f t="shared" si="488"/>
        <v>0</v>
      </c>
      <c r="N594" s="17">
        <f t="shared" si="488"/>
        <v>0</v>
      </c>
      <c r="O594" s="47">
        <f t="shared" si="488"/>
        <v>0</v>
      </c>
      <c r="P594" s="64">
        <f t="shared" si="466"/>
        <v>0</v>
      </c>
      <c r="Q594" s="47">
        <f t="shared" ref="Q594:R594" si="489">SUM(Q595:Q596)</f>
        <v>0</v>
      </c>
      <c r="R594" s="47">
        <f t="shared" si="489"/>
        <v>0</v>
      </c>
      <c r="S594" s="64">
        <f t="shared" si="459"/>
        <v>0</v>
      </c>
    </row>
    <row r="595" spans="1:19" ht="25.5" hidden="1" x14ac:dyDescent="0.25">
      <c r="A595" s="14"/>
      <c r="B595" s="15">
        <v>511121</v>
      </c>
      <c r="C595" s="16" t="s">
        <v>415</v>
      </c>
      <c r="D595" s="82"/>
      <c r="E595" s="67"/>
      <c r="F595" s="18"/>
      <c r="G595" s="18"/>
      <c r="H595" s="18"/>
      <c r="I595" s="18"/>
      <c r="J595" s="18"/>
      <c r="K595" s="18"/>
      <c r="L595" s="18"/>
      <c r="M595" s="18"/>
      <c r="N595" s="18"/>
      <c r="O595" s="48"/>
      <c r="P595" s="64">
        <f t="shared" si="466"/>
        <v>0</v>
      </c>
      <c r="Q595" s="48"/>
      <c r="R595" s="48"/>
      <c r="S595" s="64">
        <f t="shared" si="459"/>
        <v>0</v>
      </c>
    </row>
    <row r="596" spans="1:19" ht="25.5" hidden="1" x14ac:dyDescent="0.25">
      <c r="A596" s="14"/>
      <c r="B596" s="15">
        <v>511126</v>
      </c>
      <c r="C596" s="16" t="s">
        <v>416</v>
      </c>
      <c r="D596" s="82"/>
      <c r="E596" s="67"/>
      <c r="F596" s="18"/>
      <c r="G596" s="18"/>
      <c r="H596" s="18"/>
      <c r="I596" s="18"/>
      <c r="J596" s="18"/>
      <c r="K596" s="18"/>
      <c r="L596" s="18"/>
      <c r="M596" s="18"/>
      <c r="N596" s="18"/>
      <c r="O596" s="48"/>
      <c r="P596" s="64">
        <f t="shared" si="466"/>
        <v>0</v>
      </c>
      <c r="Q596" s="48"/>
      <c r="R596" s="48"/>
      <c r="S596" s="64">
        <f t="shared" si="459"/>
        <v>0</v>
      </c>
    </row>
    <row r="597" spans="1:19" hidden="1" x14ac:dyDescent="0.25">
      <c r="A597" s="14"/>
      <c r="B597" s="11">
        <v>511200</v>
      </c>
      <c r="C597" s="12" t="s">
        <v>417</v>
      </c>
      <c r="D597" s="80">
        <f>SUM(D598+D602+D605)</f>
        <v>0</v>
      </c>
      <c r="E597" s="65">
        <f t="shared" ref="E597:O597" si="490">SUM(E598+E602+E605)</f>
        <v>0</v>
      </c>
      <c r="F597" s="13">
        <f t="shared" si="490"/>
        <v>0</v>
      </c>
      <c r="G597" s="13">
        <f t="shared" si="490"/>
        <v>0</v>
      </c>
      <c r="H597" s="13">
        <f t="shared" si="490"/>
        <v>0</v>
      </c>
      <c r="I597" s="13">
        <f t="shared" si="490"/>
        <v>0</v>
      </c>
      <c r="J597" s="13">
        <f t="shared" si="490"/>
        <v>0</v>
      </c>
      <c r="K597" s="13">
        <f t="shared" si="490"/>
        <v>0</v>
      </c>
      <c r="L597" s="13">
        <f t="shared" si="490"/>
        <v>0</v>
      </c>
      <c r="M597" s="13">
        <f t="shared" si="490"/>
        <v>0</v>
      </c>
      <c r="N597" s="13">
        <f t="shared" si="490"/>
        <v>0</v>
      </c>
      <c r="O597" s="46">
        <f t="shared" si="490"/>
        <v>0</v>
      </c>
      <c r="P597" s="64">
        <f t="shared" si="466"/>
        <v>0</v>
      </c>
      <c r="Q597" s="46">
        <f t="shared" ref="Q597:R597" si="491">SUM(Q598+Q602+Q605)</f>
        <v>0</v>
      </c>
      <c r="R597" s="46">
        <f t="shared" si="491"/>
        <v>0</v>
      </c>
      <c r="S597" s="64">
        <f t="shared" si="459"/>
        <v>0</v>
      </c>
    </row>
    <row r="598" spans="1:19" hidden="1" x14ac:dyDescent="0.25">
      <c r="A598" s="14"/>
      <c r="B598" s="15">
        <v>511210</v>
      </c>
      <c r="C598" s="16" t="s">
        <v>418</v>
      </c>
      <c r="D598" s="81">
        <f>SUM(D601+D600+D599)</f>
        <v>0</v>
      </c>
      <c r="E598" s="66">
        <f t="shared" ref="E598:O598" si="492">SUM(E601+E600+E599)</f>
        <v>0</v>
      </c>
      <c r="F598" s="17">
        <f t="shared" si="492"/>
        <v>0</v>
      </c>
      <c r="G598" s="17">
        <f t="shared" si="492"/>
        <v>0</v>
      </c>
      <c r="H598" s="17">
        <f t="shared" si="492"/>
        <v>0</v>
      </c>
      <c r="I598" s="17">
        <f t="shared" si="492"/>
        <v>0</v>
      </c>
      <c r="J598" s="17">
        <f t="shared" si="492"/>
        <v>0</v>
      </c>
      <c r="K598" s="17">
        <f t="shared" si="492"/>
        <v>0</v>
      </c>
      <c r="L598" s="17">
        <f t="shared" si="492"/>
        <v>0</v>
      </c>
      <c r="M598" s="17">
        <f t="shared" si="492"/>
        <v>0</v>
      </c>
      <c r="N598" s="17">
        <f t="shared" si="492"/>
        <v>0</v>
      </c>
      <c r="O598" s="47">
        <f t="shared" si="492"/>
        <v>0</v>
      </c>
      <c r="P598" s="64">
        <f t="shared" si="466"/>
        <v>0</v>
      </c>
      <c r="Q598" s="47">
        <f t="shared" ref="Q598:R598" si="493">SUM(Q601+Q600+Q599)</f>
        <v>0</v>
      </c>
      <c r="R598" s="47">
        <f t="shared" si="493"/>
        <v>0</v>
      </c>
      <c r="S598" s="64">
        <f t="shared" si="459"/>
        <v>0</v>
      </c>
    </row>
    <row r="599" spans="1:19" ht="25.5" hidden="1" x14ac:dyDescent="0.25">
      <c r="A599" s="14"/>
      <c r="B599" s="15">
        <v>511212</v>
      </c>
      <c r="C599" s="16" t="s">
        <v>419</v>
      </c>
      <c r="D599" s="86"/>
      <c r="E599" s="71"/>
      <c r="F599" s="27"/>
      <c r="G599" s="27"/>
      <c r="H599" s="27"/>
      <c r="I599" s="27"/>
      <c r="J599" s="27"/>
      <c r="K599" s="27"/>
      <c r="L599" s="27"/>
      <c r="M599" s="27"/>
      <c r="N599" s="27"/>
      <c r="O599" s="53"/>
      <c r="P599" s="64">
        <f t="shared" si="466"/>
        <v>0</v>
      </c>
      <c r="Q599" s="53"/>
      <c r="R599" s="53"/>
      <c r="S599" s="64">
        <f t="shared" si="459"/>
        <v>0</v>
      </c>
    </row>
    <row r="600" spans="1:19" ht="25.5" hidden="1" x14ac:dyDescent="0.25">
      <c r="A600" s="14"/>
      <c r="B600" s="15">
        <v>511213</v>
      </c>
      <c r="C600" s="16" t="s">
        <v>420</v>
      </c>
      <c r="D600" s="86"/>
      <c r="E600" s="71"/>
      <c r="F600" s="27"/>
      <c r="G600" s="27"/>
      <c r="H600" s="27"/>
      <c r="I600" s="27"/>
      <c r="J600" s="27"/>
      <c r="K600" s="27"/>
      <c r="L600" s="27"/>
      <c r="M600" s="27"/>
      <c r="N600" s="27"/>
      <c r="O600" s="53"/>
      <c r="P600" s="64">
        <f t="shared" si="466"/>
        <v>0</v>
      </c>
      <c r="Q600" s="53"/>
      <c r="R600" s="53"/>
      <c r="S600" s="64">
        <f t="shared" si="459"/>
        <v>0</v>
      </c>
    </row>
    <row r="601" spans="1:19" ht="25.5" hidden="1" x14ac:dyDescent="0.25">
      <c r="A601" s="14"/>
      <c r="B601" s="15">
        <v>511219</v>
      </c>
      <c r="C601" s="16" t="s">
        <v>421</v>
      </c>
      <c r="D601" s="82"/>
      <c r="E601" s="67"/>
      <c r="F601" s="18"/>
      <c r="G601" s="18"/>
      <c r="H601" s="18"/>
      <c r="I601" s="18"/>
      <c r="J601" s="18"/>
      <c r="K601" s="18"/>
      <c r="L601" s="18"/>
      <c r="M601" s="18"/>
      <c r="N601" s="18"/>
      <c r="O601" s="48"/>
      <c r="P601" s="64">
        <f t="shared" si="466"/>
        <v>0</v>
      </c>
      <c r="Q601" s="48"/>
      <c r="R601" s="48"/>
      <c r="S601" s="64">
        <f t="shared" si="459"/>
        <v>0</v>
      </c>
    </row>
    <row r="602" spans="1:19" ht="25.5" hidden="1" x14ac:dyDescent="0.25">
      <c r="A602" s="14"/>
      <c r="B602" s="15">
        <v>511220</v>
      </c>
      <c r="C602" s="16" t="s">
        <v>422</v>
      </c>
      <c r="D602" s="83">
        <f>SUM(D603+D604)</f>
        <v>0</v>
      </c>
      <c r="E602" s="68">
        <f t="shared" ref="E602:O602" si="494">SUM(E603+E604)</f>
        <v>0</v>
      </c>
      <c r="F602" s="19">
        <f t="shared" si="494"/>
        <v>0</v>
      </c>
      <c r="G602" s="19">
        <f t="shared" si="494"/>
        <v>0</v>
      </c>
      <c r="H602" s="19">
        <f t="shared" si="494"/>
        <v>0</v>
      </c>
      <c r="I602" s="19">
        <f t="shared" si="494"/>
        <v>0</v>
      </c>
      <c r="J602" s="19">
        <f t="shared" si="494"/>
        <v>0</v>
      </c>
      <c r="K602" s="19">
        <f t="shared" si="494"/>
        <v>0</v>
      </c>
      <c r="L602" s="19">
        <f t="shared" si="494"/>
        <v>0</v>
      </c>
      <c r="M602" s="19">
        <f t="shared" si="494"/>
        <v>0</v>
      </c>
      <c r="N602" s="19">
        <f t="shared" si="494"/>
        <v>0</v>
      </c>
      <c r="O602" s="49">
        <f t="shared" si="494"/>
        <v>0</v>
      </c>
      <c r="P602" s="64">
        <f t="shared" si="466"/>
        <v>0</v>
      </c>
      <c r="Q602" s="49">
        <f t="shared" ref="Q602:R602" si="495">SUM(Q603+Q604)</f>
        <v>0</v>
      </c>
      <c r="R602" s="49">
        <f t="shared" si="495"/>
        <v>0</v>
      </c>
      <c r="S602" s="64">
        <f t="shared" si="459"/>
        <v>0</v>
      </c>
    </row>
    <row r="603" spans="1:19" ht="25.5" hidden="1" x14ac:dyDescent="0.25">
      <c r="A603" s="14"/>
      <c r="B603" s="15">
        <v>511223</v>
      </c>
      <c r="C603" s="16" t="s">
        <v>423</v>
      </c>
      <c r="D603" s="82"/>
      <c r="E603" s="67"/>
      <c r="F603" s="18"/>
      <c r="G603" s="18"/>
      <c r="H603" s="18"/>
      <c r="I603" s="18"/>
      <c r="J603" s="18"/>
      <c r="K603" s="18"/>
      <c r="L603" s="18"/>
      <c r="M603" s="18"/>
      <c r="N603" s="18"/>
      <c r="O603" s="48"/>
      <c r="P603" s="64">
        <f t="shared" si="466"/>
        <v>0</v>
      </c>
      <c r="Q603" s="48"/>
      <c r="R603" s="48"/>
      <c r="S603" s="64">
        <f t="shared" si="459"/>
        <v>0</v>
      </c>
    </row>
    <row r="604" spans="1:19" ht="65.25" hidden="1" customHeight="1" x14ac:dyDescent="0.25">
      <c r="A604" s="14"/>
      <c r="B604" s="15">
        <v>511226</v>
      </c>
      <c r="C604" s="16" t="s">
        <v>424</v>
      </c>
      <c r="D604" s="82"/>
      <c r="E604" s="67"/>
      <c r="F604" s="18"/>
      <c r="G604" s="18"/>
      <c r="H604" s="18"/>
      <c r="I604" s="18"/>
      <c r="J604" s="18"/>
      <c r="K604" s="18"/>
      <c r="L604" s="18"/>
      <c r="M604" s="18"/>
      <c r="N604" s="18"/>
      <c r="O604" s="48"/>
      <c r="P604" s="64">
        <f t="shared" si="466"/>
        <v>0</v>
      </c>
      <c r="Q604" s="48"/>
      <c r="R604" s="48"/>
      <c r="S604" s="64">
        <f t="shared" si="459"/>
        <v>0</v>
      </c>
    </row>
    <row r="605" spans="1:19" ht="25.5" hidden="1" x14ac:dyDescent="0.25">
      <c r="A605" s="14"/>
      <c r="B605" s="15">
        <v>511240</v>
      </c>
      <c r="C605" s="16" t="s">
        <v>502</v>
      </c>
      <c r="D605" s="83">
        <f>SUM(D606)</f>
        <v>0</v>
      </c>
      <c r="E605" s="68">
        <f t="shared" ref="E605:O605" si="496">SUM(E606)</f>
        <v>0</v>
      </c>
      <c r="F605" s="19">
        <f t="shared" si="496"/>
        <v>0</v>
      </c>
      <c r="G605" s="19">
        <f t="shared" si="496"/>
        <v>0</v>
      </c>
      <c r="H605" s="19">
        <f t="shared" si="496"/>
        <v>0</v>
      </c>
      <c r="I605" s="19">
        <f t="shared" si="496"/>
        <v>0</v>
      </c>
      <c r="J605" s="19">
        <f t="shared" si="496"/>
        <v>0</v>
      </c>
      <c r="K605" s="19">
        <f t="shared" si="496"/>
        <v>0</v>
      </c>
      <c r="L605" s="19">
        <f t="shared" si="496"/>
        <v>0</v>
      </c>
      <c r="M605" s="19">
        <f t="shared" si="496"/>
        <v>0</v>
      </c>
      <c r="N605" s="19">
        <f t="shared" si="496"/>
        <v>0</v>
      </c>
      <c r="O605" s="49">
        <f t="shared" si="496"/>
        <v>0</v>
      </c>
      <c r="P605" s="64">
        <f t="shared" si="466"/>
        <v>0</v>
      </c>
      <c r="Q605" s="49">
        <f t="shared" ref="Q605:R605" si="497">SUM(Q606)</f>
        <v>0</v>
      </c>
      <c r="R605" s="49">
        <f t="shared" si="497"/>
        <v>0</v>
      </c>
      <c r="S605" s="64">
        <f t="shared" si="459"/>
        <v>0</v>
      </c>
    </row>
    <row r="606" spans="1:19" hidden="1" x14ac:dyDescent="0.25">
      <c r="A606" s="14"/>
      <c r="B606" s="15">
        <v>511241</v>
      </c>
      <c r="C606" s="16" t="s">
        <v>503</v>
      </c>
      <c r="D606" s="82"/>
      <c r="E606" s="67"/>
      <c r="F606" s="18"/>
      <c r="G606" s="18"/>
      <c r="H606" s="18"/>
      <c r="I606" s="18"/>
      <c r="J606" s="18"/>
      <c r="K606" s="18"/>
      <c r="L606" s="18"/>
      <c r="M606" s="18"/>
      <c r="N606" s="18"/>
      <c r="O606" s="48"/>
      <c r="P606" s="64">
        <f t="shared" si="466"/>
        <v>0</v>
      </c>
      <c r="Q606" s="48"/>
      <c r="R606" s="48"/>
      <c r="S606" s="64">
        <f t="shared" si="459"/>
        <v>0</v>
      </c>
    </row>
    <row r="607" spans="1:19" ht="25.5" hidden="1" x14ac:dyDescent="0.25">
      <c r="A607" s="10"/>
      <c r="B607" s="34">
        <v>511300</v>
      </c>
      <c r="C607" s="12" t="s">
        <v>425</v>
      </c>
      <c r="D607" s="80">
        <f>SUM(D610+D616+D614+D608)</f>
        <v>0</v>
      </c>
      <c r="E607" s="65">
        <f t="shared" ref="E607:O607" si="498">SUM(E610+E616+E614+E608)</f>
        <v>0</v>
      </c>
      <c r="F607" s="13">
        <f t="shared" si="498"/>
        <v>0</v>
      </c>
      <c r="G607" s="13">
        <f t="shared" si="498"/>
        <v>0</v>
      </c>
      <c r="H607" s="13">
        <f t="shared" si="498"/>
        <v>0</v>
      </c>
      <c r="I607" s="13">
        <f t="shared" si="498"/>
        <v>0</v>
      </c>
      <c r="J607" s="13">
        <f t="shared" si="498"/>
        <v>0</v>
      </c>
      <c r="K607" s="13">
        <f t="shared" si="498"/>
        <v>0</v>
      </c>
      <c r="L607" s="13">
        <f t="shared" si="498"/>
        <v>0</v>
      </c>
      <c r="M607" s="13">
        <f t="shared" si="498"/>
        <v>0</v>
      </c>
      <c r="N607" s="13">
        <f t="shared" si="498"/>
        <v>0</v>
      </c>
      <c r="O607" s="46">
        <f t="shared" si="498"/>
        <v>0</v>
      </c>
      <c r="P607" s="64">
        <f t="shared" si="466"/>
        <v>0</v>
      </c>
      <c r="Q607" s="46">
        <f t="shared" ref="Q607:R607" si="499">SUM(Q610+Q616+Q614+Q608)</f>
        <v>0</v>
      </c>
      <c r="R607" s="46">
        <f t="shared" si="499"/>
        <v>0</v>
      </c>
      <c r="S607" s="64">
        <f t="shared" si="459"/>
        <v>0</v>
      </c>
    </row>
    <row r="608" spans="1:19" ht="25.5" hidden="1" x14ac:dyDescent="0.25">
      <c r="A608" s="14"/>
      <c r="B608" s="44">
        <v>511310</v>
      </c>
      <c r="C608" s="16" t="s">
        <v>426</v>
      </c>
      <c r="D608" s="81">
        <f>SUM(D609)</f>
        <v>0</v>
      </c>
      <c r="E608" s="66">
        <f t="shared" ref="E608:O608" si="500">SUM(E609)</f>
        <v>0</v>
      </c>
      <c r="F608" s="17">
        <f t="shared" si="500"/>
        <v>0</v>
      </c>
      <c r="G608" s="17">
        <f t="shared" si="500"/>
        <v>0</v>
      </c>
      <c r="H608" s="17">
        <f t="shared" si="500"/>
        <v>0</v>
      </c>
      <c r="I608" s="17">
        <f t="shared" si="500"/>
        <v>0</v>
      </c>
      <c r="J608" s="17">
        <f t="shared" si="500"/>
        <v>0</v>
      </c>
      <c r="K608" s="17">
        <f t="shared" si="500"/>
        <v>0</v>
      </c>
      <c r="L608" s="17">
        <f t="shared" si="500"/>
        <v>0</v>
      </c>
      <c r="M608" s="17">
        <f t="shared" si="500"/>
        <v>0</v>
      </c>
      <c r="N608" s="17">
        <f t="shared" si="500"/>
        <v>0</v>
      </c>
      <c r="O608" s="47">
        <f t="shared" si="500"/>
        <v>0</v>
      </c>
      <c r="P608" s="64">
        <f t="shared" si="466"/>
        <v>0</v>
      </c>
      <c r="Q608" s="47">
        <f t="shared" ref="Q608:R608" si="501">SUM(Q609)</f>
        <v>0</v>
      </c>
      <c r="R608" s="47">
        <f t="shared" si="501"/>
        <v>0</v>
      </c>
      <c r="S608" s="64">
        <f t="shared" si="459"/>
        <v>0</v>
      </c>
    </row>
    <row r="609" spans="1:19" ht="25.5" hidden="1" x14ac:dyDescent="0.25">
      <c r="A609" s="14"/>
      <c r="B609" s="44">
        <v>511312</v>
      </c>
      <c r="C609" s="16" t="s">
        <v>427</v>
      </c>
      <c r="D609" s="86"/>
      <c r="E609" s="71"/>
      <c r="F609" s="27"/>
      <c r="G609" s="27"/>
      <c r="H609" s="27"/>
      <c r="I609" s="27"/>
      <c r="J609" s="27"/>
      <c r="K609" s="27"/>
      <c r="L609" s="27"/>
      <c r="M609" s="27"/>
      <c r="N609" s="27"/>
      <c r="O609" s="53"/>
      <c r="P609" s="64">
        <f t="shared" si="466"/>
        <v>0</v>
      </c>
      <c r="Q609" s="53"/>
      <c r="R609" s="53"/>
      <c r="S609" s="64">
        <f t="shared" si="459"/>
        <v>0</v>
      </c>
    </row>
    <row r="610" spans="1:19" ht="25.5" hidden="1" x14ac:dyDescent="0.25">
      <c r="A610" s="14"/>
      <c r="B610" s="15">
        <v>511320</v>
      </c>
      <c r="C610" s="16" t="s">
        <v>428</v>
      </c>
      <c r="D610" s="81">
        <f>SUM(D611:D613)</f>
        <v>0</v>
      </c>
      <c r="E610" s="66">
        <f t="shared" ref="E610:O610" si="502">SUM(E611:E613)</f>
        <v>0</v>
      </c>
      <c r="F610" s="17">
        <f t="shared" si="502"/>
        <v>0</v>
      </c>
      <c r="G610" s="17">
        <f t="shared" si="502"/>
        <v>0</v>
      </c>
      <c r="H610" s="17">
        <f t="shared" si="502"/>
        <v>0</v>
      </c>
      <c r="I610" s="17">
        <f t="shared" si="502"/>
        <v>0</v>
      </c>
      <c r="J610" s="17">
        <f t="shared" si="502"/>
        <v>0</v>
      </c>
      <c r="K610" s="17">
        <f t="shared" si="502"/>
        <v>0</v>
      </c>
      <c r="L610" s="17">
        <f t="shared" si="502"/>
        <v>0</v>
      </c>
      <c r="M610" s="17">
        <f t="shared" si="502"/>
        <v>0</v>
      </c>
      <c r="N610" s="17">
        <f t="shared" si="502"/>
        <v>0</v>
      </c>
      <c r="O610" s="47">
        <f t="shared" si="502"/>
        <v>0</v>
      </c>
      <c r="P610" s="64">
        <f t="shared" si="466"/>
        <v>0</v>
      </c>
      <c r="Q610" s="47">
        <f t="shared" ref="Q610:R610" si="503">SUM(Q611:Q613)</f>
        <v>0</v>
      </c>
      <c r="R610" s="47">
        <f t="shared" si="503"/>
        <v>0</v>
      </c>
      <c r="S610" s="64">
        <f t="shared" si="459"/>
        <v>0</v>
      </c>
    </row>
    <row r="611" spans="1:19" ht="25.5" hidden="1" x14ac:dyDescent="0.25">
      <c r="A611" s="14"/>
      <c r="B611" s="15">
        <v>511321</v>
      </c>
      <c r="C611" s="16" t="s">
        <v>504</v>
      </c>
      <c r="D611" s="82"/>
      <c r="E611" s="67"/>
      <c r="F611" s="18"/>
      <c r="G611" s="18"/>
      <c r="H611" s="18"/>
      <c r="I611" s="18"/>
      <c r="J611" s="18"/>
      <c r="K611" s="18"/>
      <c r="L611" s="18"/>
      <c r="M611" s="18"/>
      <c r="N611" s="18"/>
      <c r="O611" s="48"/>
      <c r="P611" s="64">
        <f t="shared" si="466"/>
        <v>0</v>
      </c>
      <c r="Q611" s="48"/>
      <c r="R611" s="48"/>
      <c r="S611" s="64">
        <f t="shared" si="459"/>
        <v>0</v>
      </c>
    </row>
    <row r="612" spans="1:19" ht="25.5" hidden="1" x14ac:dyDescent="0.25">
      <c r="A612" s="14"/>
      <c r="B612" s="15">
        <v>511323</v>
      </c>
      <c r="C612" s="16" t="s">
        <v>523</v>
      </c>
      <c r="D612" s="82"/>
      <c r="E612" s="67"/>
      <c r="F612" s="18"/>
      <c r="G612" s="18"/>
      <c r="H612" s="18"/>
      <c r="I612" s="18"/>
      <c r="J612" s="18"/>
      <c r="K612" s="18"/>
      <c r="L612" s="18"/>
      <c r="M612" s="18"/>
      <c r="N612" s="18"/>
      <c r="O612" s="48"/>
      <c r="P612" s="64">
        <f t="shared" si="466"/>
        <v>0</v>
      </c>
      <c r="Q612" s="48"/>
      <c r="R612" s="48"/>
      <c r="S612" s="64">
        <f t="shared" si="459"/>
        <v>0</v>
      </c>
    </row>
    <row r="613" spans="1:19" ht="57" hidden="1" customHeight="1" x14ac:dyDescent="0.25">
      <c r="A613" s="14"/>
      <c r="B613" s="15">
        <v>511326</v>
      </c>
      <c r="C613" s="16" t="s">
        <v>429</v>
      </c>
      <c r="D613" s="82"/>
      <c r="E613" s="67"/>
      <c r="F613" s="18"/>
      <c r="G613" s="18"/>
      <c r="H613" s="18"/>
      <c r="I613" s="18"/>
      <c r="J613" s="18"/>
      <c r="K613" s="18"/>
      <c r="L613" s="18"/>
      <c r="M613" s="18"/>
      <c r="N613" s="18"/>
      <c r="O613" s="48"/>
      <c r="P613" s="64">
        <f t="shared" si="466"/>
        <v>0</v>
      </c>
      <c r="Q613" s="48"/>
      <c r="R613" s="48"/>
      <c r="S613" s="64">
        <f t="shared" si="459"/>
        <v>0</v>
      </c>
    </row>
    <row r="614" spans="1:19" ht="41.25" hidden="1" customHeight="1" x14ac:dyDescent="0.25">
      <c r="A614" s="14"/>
      <c r="B614" s="15">
        <v>511330</v>
      </c>
      <c r="C614" s="16" t="s">
        <v>430</v>
      </c>
      <c r="D614" s="83">
        <f>SUM(D615)</f>
        <v>0</v>
      </c>
      <c r="E614" s="68">
        <f t="shared" ref="E614:O614" si="504">SUM(E615)</f>
        <v>0</v>
      </c>
      <c r="F614" s="19">
        <f t="shared" si="504"/>
        <v>0</v>
      </c>
      <c r="G614" s="19">
        <f t="shared" si="504"/>
        <v>0</v>
      </c>
      <c r="H614" s="19">
        <f t="shared" si="504"/>
        <v>0</v>
      </c>
      <c r="I614" s="19">
        <f t="shared" si="504"/>
        <v>0</v>
      </c>
      <c r="J614" s="19">
        <f t="shared" si="504"/>
        <v>0</v>
      </c>
      <c r="K614" s="19">
        <f t="shared" si="504"/>
        <v>0</v>
      </c>
      <c r="L614" s="19">
        <f t="shared" si="504"/>
        <v>0</v>
      </c>
      <c r="M614" s="19">
        <f t="shared" si="504"/>
        <v>0</v>
      </c>
      <c r="N614" s="19">
        <f t="shared" si="504"/>
        <v>0</v>
      </c>
      <c r="O614" s="49">
        <f t="shared" si="504"/>
        <v>0</v>
      </c>
      <c r="P614" s="64">
        <f t="shared" si="466"/>
        <v>0</v>
      </c>
      <c r="Q614" s="49">
        <f t="shared" ref="Q614:R614" si="505">SUM(Q615)</f>
        <v>0</v>
      </c>
      <c r="R614" s="49">
        <f t="shared" si="505"/>
        <v>0</v>
      </c>
      <c r="S614" s="64">
        <f t="shared" si="459"/>
        <v>0</v>
      </c>
    </row>
    <row r="615" spans="1:19" ht="45.75" hidden="1" customHeight="1" x14ac:dyDescent="0.25">
      <c r="A615" s="14"/>
      <c r="B615" s="15">
        <v>511331</v>
      </c>
      <c r="C615" s="16" t="s">
        <v>597</v>
      </c>
      <c r="D615" s="82"/>
      <c r="E615" s="67"/>
      <c r="F615" s="18"/>
      <c r="G615" s="18"/>
      <c r="H615" s="18"/>
      <c r="I615" s="18"/>
      <c r="J615" s="18"/>
      <c r="K615" s="18"/>
      <c r="L615" s="18"/>
      <c r="M615" s="18"/>
      <c r="N615" s="18"/>
      <c r="O615" s="48"/>
      <c r="P615" s="64">
        <f t="shared" si="466"/>
        <v>0</v>
      </c>
      <c r="Q615" s="48"/>
      <c r="R615" s="48"/>
      <c r="S615" s="64">
        <f t="shared" si="459"/>
        <v>0</v>
      </c>
    </row>
    <row r="616" spans="1:19" ht="25.5" hidden="1" x14ac:dyDescent="0.25">
      <c r="A616" s="14"/>
      <c r="B616" s="15">
        <v>511390</v>
      </c>
      <c r="C616" s="16" t="s">
        <v>431</v>
      </c>
      <c r="D616" s="81">
        <f>SUM(D617:D619)</f>
        <v>0</v>
      </c>
      <c r="E616" s="66">
        <f t="shared" ref="E616:O616" si="506">SUM(E617:E619)</f>
        <v>0</v>
      </c>
      <c r="F616" s="17">
        <f t="shared" si="506"/>
        <v>0</v>
      </c>
      <c r="G616" s="17">
        <f t="shared" si="506"/>
        <v>0</v>
      </c>
      <c r="H616" s="17">
        <f t="shared" si="506"/>
        <v>0</v>
      </c>
      <c r="I616" s="17">
        <f t="shared" si="506"/>
        <v>0</v>
      </c>
      <c r="J616" s="17">
        <f t="shared" si="506"/>
        <v>0</v>
      </c>
      <c r="K616" s="17">
        <f t="shared" si="506"/>
        <v>0</v>
      </c>
      <c r="L616" s="17">
        <f t="shared" si="506"/>
        <v>0</v>
      </c>
      <c r="M616" s="17">
        <f t="shared" si="506"/>
        <v>0</v>
      </c>
      <c r="N616" s="17">
        <f t="shared" si="506"/>
        <v>0</v>
      </c>
      <c r="O616" s="47">
        <f t="shared" si="506"/>
        <v>0</v>
      </c>
      <c r="P616" s="64">
        <f t="shared" si="466"/>
        <v>0</v>
      </c>
      <c r="Q616" s="47">
        <f t="shared" ref="Q616:R616" si="507">SUM(Q617:Q619)</f>
        <v>0</v>
      </c>
      <c r="R616" s="47">
        <f t="shared" si="507"/>
        <v>0</v>
      </c>
      <c r="S616" s="64">
        <f t="shared" si="459"/>
        <v>0</v>
      </c>
    </row>
    <row r="617" spans="1:19" ht="57.75" hidden="1" customHeight="1" x14ac:dyDescent="0.25">
      <c r="A617" s="14"/>
      <c r="B617" s="15">
        <v>511392</v>
      </c>
      <c r="C617" s="16" t="s">
        <v>598</v>
      </c>
      <c r="D617" s="82"/>
      <c r="E617" s="67"/>
      <c r="F617" s="18"/>
      <c r="G617" s="18"/>
      <c r="H617" s="18"/>
      <c r="I617" s="18"/>
      <c r="J617" s="18"/>
      <c r="K617" s="18"/>
      <c r="L617" s="18"/>
      <c r="M617" s="18"/>
      <c r="N617" s="18"/>
      <c r="O617" s="48"/>
      <c r="P617" s="64">
        <f t="shared" si="466"/>
        <v>0</v>
      </c>
      <c r="Q617" s="48"/>
      <c r="R617" s="48"/>
      <c r="S617" s="64">
        <f t="shared" si="459"/>
        <v>0</v>
      </c>
    </row>
    <row r="618" spans="1:19" ht="40.5" hidden="1" customHeight="1" x14ac:dyDescent="0.25">
      <c r="A618" s="14"/>
      <c r="B618" s="15">
        <v>511393</v>
      </c>
      <c r="C618" s="16" t="s">
        <v>524</v>
      </c>
      <c r="D618" s="82"/>
      <c r="E618" s="67"/>
      <c r="F618" s="18"/>
      <c r="G618" s="18"/>
      <c r="H618" s="18"/>
      <c r="I618" s="18"/>
      <c r="J618" s="18"/>
      <c r="K618" s="18"/>
      <c r="L618" s="18"/>
      <c r="M618" s="18"/>
      <c r="N618" s="18"/>
      <c r="O618" s="48"/>
      <c r="P618" s="64">
        <f t="shared" si="466"/>
        <v>0</v>
      </c>
      <c r="Q618" s="48"/>
      <c r="R618" s="48"/>
      <c r="S618" s="64">
        <f t="shared" si="459"/>
        <v>0</v>
      </c>
    </row>
    <row r="619" spans="1:19" ht="25.5" hidden="1" x14ac:dyDescent="0.25">
      <c r="A619" s="14"/>
      <c r="B619" s="15">
        <v>511394</v>
      </c>
      <c r="C619" s="16" t="s">
        <v>525</v>
      </c>
      <c r="D619" s="82"/>
      <c r="E619" s="67"/>
      <c r="F619" s="18"/>
      <c r="G619" s="18"/>
      <c r="H619" s="18"/>
      <c r="I619" s="18"/>
      <c r="J619" s="18"/>
      <c r="K619" s="18"/>
      <c r="L619" s="18"/>
      <c r="M619" s="18"/>
      <c r="N619" s="18"/>
      <c r="O619" s="48"/>
      <c r="P619" s="64">
        <f t="shared" si="466"/>
        <v>0</v>
      </c>
      <c r="Q619" s="48"/>
      <c r="R619" s="48"/>
      <c r="S619" s="64">
        <f t="shared" si="459"/>
        <v>0</v>
      </c>
    </row>
    <row r="620" spans="1:19" hidden="1" x14ac:dyDescent="0.25">
      <c r="A620" s="10"/>
      <c r="B620" s="11">
        <v>511400</v>
      </c>
      <c r="C620" s="12" t="s">
        <v>526</v>
      </c>
      <c r="D620" s="80">
        <f>SUM(D621,D623,D625,D627,D629)</f>
        <v>0</v>
      </c>
      <c r="E620" s="65">
        <f t="shared" ref="E620:O620" si="508">SUM(E621,E623,E625,E627,E629)</f>
        <v>0</v>
      </c>
      <c r="F620" s="13">
        <f t="shared" si="508"/>
        <v>0</v>
      </c>
      <c r="G620" s="13">
        <f t="shared" si="508"/>
        <v>0</v>
      </c>
      <c r="H620" s="13">
        <f t="shared" si="508"/>
        <v>0</v>
      </c>
      <c r="I620" s="13">
        <f t="shared" si="508"/>
        <v>0</v>
      </c>
      <c r="J620" s="13">
        <f t="shared" si="508"/>
        <v>0</v>
      </c>
      <c r="K620" s="13">
        <f t="shared" si="508"/>
        <v>0</v>
      </c>
      <c r="L620" s="13">
        <f t="shared" si="508"/>
        <v>0</v>
      </c>
      <c r="M620" s="13">
        <f t="shared" si="508"/>
        <v>0</v>
      </c>
      <c r="N620" s="13">
        <f t="shared" si="508"/>
        <v>0</v>
      </c>
      <c r="O620" s="46">
        <f t="shared" si="508"/>
        <v>0</v>
      </c>
      <c r="P620" s="64">
        <f t="shared" si="466"/>
        <v>0</v>
      </c>
      <c r="Q620" s="46">
        <f t="shared" ref="Q620:R620" si="509">SUM(Q621,Q623,Q625,Q627,Q629)</f>
        <v>0</v>
      </c>
      <c r="R620" s="46">
        <f t="shared" si="509"/>
        <v>0</v>
      </c>
      <c r="S620" s="64">
        <f t="shared" si="459"/>
        <v>0</v>
      </c>
    </row>
    <row r="621" spans="1:19" hidden="1" x14ac:dyDescent="0.25">
      <c r="A621" s="14"/>
      <c r="B621" s="15">
        <v>511410</v>
      </c>
      <c r="C621" s="16" t="s">
        <v>432</v>
      </c>
      <c r="D621" s="81">
        <f>SUM(D622)</f>
        <v>0</v>
      </c>
      <c r="E621" s="66">
        <f t="shared" ref="E621:O621" si="510">SUM(E622)</f>
        <v>0</v>
      </c>
      <c r="F621" s="17">
        <f t="shared" si="510"/>
        <v>0</v>
      </c>
      <c r="G621" s="17">
        <f t="shared" si="510"/>
        <v>0</v>
      </c>
      <c r="H621" s="17">
        <f t="shared" si="510"/>
        <v>0</v>
      </c>
      <c r="I621" s="17">
        <f t="shared" si="510"/>
        <v>0</v>
      </c>
      <c r="J621" s="17">
        <f t="shared" si="510"/>
        <v>0</v>
      </c>
      <c r="K621" s="17">
        <f t="shared" si="510"/>
        <v>0</v>
      </c>
      <c r="L621" s="17">
        <f t="shared" si="510"/>
        <v>0</v>
      </c>
      <c r="M621" s="17">
        <f t="shared" si="510"/>
        <v>0</v>
      </c>
      <c r="N621" s="17">
        <f t="shared" si="510"/>
        <v>0</v>
      </c>
      <c r="O621" s="47">
        <f t="shared" si="510"/>
        <v>0</v>
      </c>
      <c r="P621" s="64">
        <f t="shared" si="466"/>
        <v>0</v>
      </c>
      <c r="Q621" s="47">
        <f t="shared" ref="Q621:R621" si="511">SUM(Q622)</f>
        <v>0</v>
      </c>
      <c r="R621" s="47">
        <f t="shared" si="511"/>
        <v>0</v>
      </c>
      <c r="S621" s="64">
        <f t="shared" si="459"/>
        <v>0</v>
      </c>
    </row>
    <row r="622" spans="1:19" ht="36" hidden="1" customHeight="1" x14ac:dyDescent="0.25">
      <c r="A622" s="14"/>
      <c r="B622" s="15">
        <v>511411</v>
      </c>
      <c r="C622" s="16" t="s">
        <v>599</v>
      </c>
      <c r="D622" s="82"/>
      <c r="E622" s="67"/>
      <c r="F622" s="18"/>
      <c r="G622" s="18"/>
      <c r="H622" s="18"/>
      <c r="I622" s="18"/>
      <c r="J622" s="18"/>
      <c r="K622" s="18"/>
      <c r="L622" s="18"/>
      <c r="M622" s="18"/>
      <c r="N622" s="18"/>
      <c r="O622" s="48"/>
      <c r="P622" s="64">
        <f t="shared" si="466"/>
        <v>0</v>
      </c>
      <c r="Q622" s="48"/>
      <c r="R622" s="48"/>
      <c r="S622" s="64">
        <f t="shared" si="459"/>
        <v>0</v>
      </c>
    </row>
    <row r="623" spans="1:19" hidden="1" x14ac:dyDescent="0.25">
      <c r="A623" s="14"/>
      <c r="B623" s="15">
        <v>511420</v>
      </c>
      <c r="C623" s="16" t="s">
        <v>433</v>
      </c>
      <c r="D623" s="81">
        <f>SUM(D624)</f>
        <v>0</v>
      </c>
      <c r="E623" s="66">
        <f t="shared" ref="E623:O623" si="512">SUM(E624)</f>
        <v>0</v>
      </c>
      <c r="F623" s="17">
        <f t="shared" si="512"/>
        <v>0</v>
      </c>
      <c r="G623" s="17">
        <f t="shared" si="512"/>
        <v>0</v>
      </c>
      <c r="H623" s="17">
        <f t="shared" si="512"/>
        <v>0</v>
      </c>
      <c r="I623" s="17">
        <f t="shared" si="512"/>
        <v>0</v>
      </c>
      <c r="J623" s="17">
        <f t="shared" si="512"/>
        <v>0</v>
      </c>
      <c r="K623" s="17">
        <f t="shared" si="512"/>
        <v>0</v>
      </c>
      <c r="L623" s="17">
        <f t="shared" si="512"/>
        <v>0</v>
      </c>
      <c r="M623" s="17">
        <f t="shared" si="512"/>
        <v>0</v>
      </c>
      <c r="N623" s="17">
        <f t="shared" si="512"/>
        <v>0</v>
      </c>
      <c r="O623" s="47">
        <f t="shared" si="512"/>
        <v>0</v>
      </c>
      <c r="P623" s="64">
        <f t="shared" si="466"/>
        <v>0</v>
      </c>
      <c r="Q623" s="47">
        <f t="shared" ref="Q623:R623" si="513">SUM(Q624)</f>
        <v>0</v>
      </c>
      <c r="R623" s="47">
        <f t="shared" si="513"/>
        <v>0</v>
      </c>
      <c r="S623" s="64">
        <f t="shared" si="459"/>
        <v>0</v>
      </c>
    </row>
    <row r="624" spans="1:19" hidden="1" x14ac:dyDescent="0.25">
      <c r="A624" s="14"/>
      <c r="B624" s="15">
        <v>511421</v>
      </c>
      <c r="C624" s="16" t="s">
        <v>433</v>
      </c>
      <c r="D624" s="82"/>
      <c r="E624" s="67"/>
      <c r="F624" s="18"/>
      <c r="G624" s="18"/>
      <c r="H624" s="18"/>
      <c r="I624" s="18"/>
      <c r="J624" s="18"/>
      <c r="K624" s="18"/>
      <c r="L624" s="18"/>
      <c r="M624" s="18"/>
      <c r="N624" s="18"/>
      <c r="O624" s="48"/>
      <c r="P624" s="64">
        <f t="shared" si="466"/>
        <v>0</v>
      </c>
      <c r="Q624" s="48"/>
      <c r="R624" s="48"/>
      <c r="S624" s="64">
        <f t="shared" si="459"/>
        <v>0</v>
      </c>
    </row>
    <row r="625" spans="1:19" hidden="1" x14ac:dyDescent="0.25">
      <c r="A625" s="14"/>
      <c r="B625" s="15">
        <v>511430</v>
      </c>
      <c r="C625" s="16" t="s">
        <v>434</v>
      </c>
      <c r="D625" s="81">
        <f>SUM(D626)</f>
        <v>0</v>
      </c>
      <c r="E625" s="66">
        <f t="shared" ref="E625:O625" si="514">SUM(E626)</f>
        <v>0</v>
      </c>
      <c r="F625" s="17">
        <f t="shared" si="514"/>
        <v>0</v>
      </c>
      <c r="G625" s="17">
        <f t="shared" si="514"/>
        <v>0</v>
      </c>
      <c r="H625" s="17">
        <f t="shared" si="514"/>
        <v>0</v>
      </c>
      <c r="I625" s="17">
        <f t="shared" si="514"/>
        <v>0</v>
      </c>
      <c r="J625" s="17">
        <f t="shared" si="514"/>
        <v>0</v>
      </c>
      <c r="K625" s="17">
        <f t="shared" si="514"/>
        <v>0</v>
      </c>
      <c r="L625" s="17">
        <f t="shared" si="514"/>
        <v>0</v>
      </c>
      <c r="M625" s="17">
        <f t="shared" si="514"/>
        <v>0</v>
      </c>
      <c r="N625" s="17">
        <f t="shared" si="514"/>
        <v>0</v>
      </c>
      <c r="O625" s="47">
        <f t="shared" si="514"/>
        <v>0</v>
      </c>
      <c r="P625" s="64">
        <f t="shared" si="466"/>
        <v>0</v>
      </c>
      <c r="Q625" s="47">
        <f t="shared" ref="Q625:R625" si="515">SUM(Q626)</f>
        <v>0</v>
      </c>
      <c r="R625" s="47">
        <f t="shared" si="515"/>
        <v>0</v>
      </c>
      <c r="S625" s="64">
        <f t="shared" si="459"/>
        <v>0</v>
      </c>
    </row>
    <row r="626" spans="1:19" ht="36" hidden="1" customHeight="1" x14ac:dyDescent="0.25">
      <c r="A626" s="14"/>
      <c r="B626" s="15">
        <v>511431</v>
      </c>
      <c r="C626" s="16" t="s">
        <v>600</v>
      </c>
      <c r="D626" s="82"/>
      <c r="E626" s="67"/>
      <c r="F626" s="18"/>
      <c r="G626" s="18"/>
      <c r="H626" s="18"/>
      <c r="I626" s="18"/>
      <c r="J626" s="18"/>
      <c r="K626" s="18"/>
      <c r="L626" s="18"/>
      <c r="M626" s="18"/>
      <c r="N626" s="18"/>
      <c r="O626" s="48"/>
      <c r="P626" s="64">
        <f t="shared" si="466"/>
        <v>0</v>
      </c>
      <c r="Q626" s="48"/>
      <c r="R626" s="48"/>
      <c r="S626" s="64">
        <f t="shared" si="459"/>
        <v>0</v>
      </c>
    </row>
    <row r="627" spans="1:19" hidden="1" x14ac:dyDescent="0.25">
      <c r="A627" s="14"/>
      <c r="B627" s="15">
        <v>511440</v>
      </c>
      <c r="C627" s="16" t="s">
        <v>435</v>
      </c>
      <c r="D627" s="81">
        <f>SUM(D628)</f>
        <v>0</v>
      </c>
      <c r="E627" s="66">
        <f t="shared" ref="E627:O627" si="516">SUM(E628)</f>
        <v>0</v>
      </c>
      <c r="F627" s="17">
        <f t="shared" si="516"/>
        <v>0</v>
      </c>
      <c r="G627" s="17">
        <f t="shared" si="516"/>
        <v>0</v>
      </c>
      <c r="H627" s="17">
        <f t="shared" si="516"/>
        <v>0</v>
      </c>
      <c r="I627" s="17">
        <f t="shared" si="516"/>
        <v>0</v>
      </c>
      <c r="J627" s="17">
        <f t="shared" si="516"/>
        <v>0</v>
      </c>
      <c r="K627" s="17">
        <f t="shared" si="516"/>
        <v>0</v>
      </c>
      <c r="L627" s="17">
        <f t="shared" si="516"/>
        <v>0</v>
      </c>
      <c r="M627" s="17">
        <f t="shared" si="516"/>
        <v>0</v>
      </c>
      <c r="N627" s="17">
        <f t="shared" si="516"/>
        <v>0</v>
      </c>
      <c r="O627" s="47">
        <f t="shared" si="516"/>
        <v>0</v>
      </c>
      <c r="P627" s="64">
        <f t="shared" si="466"/>
        <v>0</v>
      </c>
      <c r="Q627" s="47">
        <f t="shared" ref="Q627:R627" si="517">SUM(Q628)</f>
        <v>0</v>
      </c>
      <c r="R627" s="47">
        <f t="shared" si="517"/>
        <v>0</v>
      </c>
      <c r="S627" s="64">
        <f t="shared" si="459"/>
        <v>0</v>
      </c>
    </row>
    <row r="628" spans="1:19" hidden="1" x14ac:dyDescent="0.25">
      <c r="A628" s="14"/>
      <c r="B628" s="15">
        <v>511441</v>
      </c>
      <c r="C628" s="16" t="s">
        <v>435</v>
      </c>
      <c r="D628" s="82"/>
      <c r="E628" s="67"/>
      <c r="F628" s="18"/>
      <c r="G628" s="18"/>
      <c r="H628" s="18"/>
      <c r="I628" s="18"/>
      <c r="J628" s="18"/>
      <c r="K628" s="18"/>
      <c r="L628" s="18"/>
      <c r="M628" s="18"/>
      <c r="N628" s="18"/>
      <c r="O628" s="48"/>
      <c r="P628" s="64">
        <f t="shared" si="466"/>
        <v>0</v>
      </c>
      <c r="Q628" s="48"/>
      <c r="R628" s="48"/>
      <c r="S628" s="64">
        <f t="shared" si="459"/>
        <v>0</v>
      </c>
    </row>
    <row r="629" spans="1:19" hidden="1" x14ac:dyDescent="0.25">
      <c r="A629" s="14"/>
      <c r="B629" s="15">
        <v>511450</v>
      </c>
      <c r="C629" s="16" t="s">
        <v>436</v>
      </c>
      <c r="D629" s="81">
        <f>SUM(D630)</f>
        <v>0</v>
      </c>
      <c r="E629" s="66">
        <f t="shared" ref="E629:O629" si="518">SUM(E630)</f>
        <v>0</v>
      </c>
      <c r="F629" s="17">
        <f t="shared" si="518"/>
        <v>0</v>
      </c>
      <c r="G629" s="17">
        <f t="shared" si="518"/>
        <v>0</v>
      </c>
      <c r="H629" s="17">
        <f t="shared" si="518"/>
        <v>0</v>
      </c>
      <c r="I629" s="17">
        <f t="shared" si="518"/>
        <v>0</v>
      </c>
      <c r="J629" s="17">
        <f t="shared" si="518"/>
        <v>0</v>
      </c>
      <c r="K629" s="17">
        <f t="shared" si="518"/>
        <v>0</v>
      </c>
      <c r="L629" s="17">
        <f t="shared" si="518"/>
        <v>0</v>
      </c>
      <c r="M629" s="17">
        <f t="shared" si="518"/>
        <v>0</v>
      </c>
      <c r="N629" s="17">
        <f t="shared" si="518"/>
        <v>0</v>
      </c>
      <c r="O629" s="47">
        <f t="shared" si="518"/>
        <v>0</v>
      </c>
      <c r="P629" s="64">
        <f t="shared" si="466"/>
        <v>0</v>
      </c>
      <c r="Q629" s="47">
        <f t="shared" ref="Q629:R629" si="519">SUM(Q630)</f>
        <v>0</v>
      </c>
      <c r="R629" s="47">
        <f t="shared" si="519"/>
        <v>0</v>
      </c>
      <c r="S629" s="64">
        <f t="shared" ref="S629:S693" si="520">SUM(P629:R629)</f>
        <v>0</v>
      </c>
    </row>
    <row r="630" spans="1:19" ht="38.25" hidden="1" x14ac:dyDescent="0.25">
      <c r="A630" s="14"/>
      <c r="B630" s="15">
        <v>511451</v>
      </c>
      <c r="C630" s="16" t="s">
        <v>601</v>
      </c>
      <c r="D630" s="82"/>
      <c r="E630" s="67"/>
      <c r="F630" s="18"/>
      <c r="G630" s="18"/>
      <c r="H630" s="18"/>
      <c r="I630" s="18"/>
      <c r="J630" s="18"/>
      <c r="K630" s="18"/>
      <c r="L630" s="18"/>
      <c r="M630" s="18"/>
      <c r="N630" s="18"/>
      <c r="O630" s="48"/>
      <c r="P630" s="64">
        <f t="shared" si="466"/>
        <v>0</v>
      </c>
      <c r="Q630" s="48"/>
      <c r="R630" s="48"/>
      <c r="S630" s="64">
        <f t="shared" si="520"/>
        <v>0</v>
      </c>
    </row>
    <row r="631" spans="1:19" hidden="1" x14ac:dyDescent="0.25">
      <c r="A631" s="10"/>
      <c r="B631" s="11">
        <v>512000</v>
      </c>
      <c r="C631" s="20" t="s">
        <v>437</v>
      </c>
      <c r="D631" s="80">
        <f>SUM(D632,D638,D657,D664+D667)</f>
        <v>0</v>
      </c>
      <c r="E631" s="65">
        <f t="shared" ref="E631:O631" si="521">SUM(E632,E638,E657,E664+E667)</f>
        <v>0</v>
      </c>
      <c r="F631" s="13">
        <f t="shared" si="521"/>
        <v>0</v>
      </c>
      <c r="G631" s="13">
        <f t="shared" si="521"/>
        <v>0</v>
      </c>
      <c r="H631" s="13">
        <f t="shared" si="521"/>
        <v>0</v>
      </c>
      <c r="I631" s="13">
        <f t="shared" si="521"/>
        <v>0</v>
      </c>
      <c r="J631" s="13">
        <f t="shared" si="521"/>
        <v>0</v>
      </c>
      <c r="K631" s="13">
        <f t="shared" si="521"/>
        <v>0</v>
      </c>
      <c r="L631" s="13">
        <f t="shared" si="521"/>
        <v>0</v>
      </c>
      <c r="M631" s="13">
        <f t="shared" si="521"/>
        <v>0</v>
      </c>
      <c r="N631" s="13">
        <f t="shared" si="521"/>
        <v>0</v>
      </c>
      <c r="O631" s="46">
        <f t="shared" si="521"/>
        <v>0</v>
      </c>
      <c r="P631" s="64">
        <f t="shared" si="466"/>
        <v>0</v>
      </c>
      <c r="Q631" s="46">
        <f t="shared" ref="Q631:R631" si="522">SUM(Q632,Q638,Q657,Q664+Q667)</f>
        <v>0</v>
      </c>
      <c r="R631" s="46">
        <f t="shared" si="522"/>
        <v>0</v>
      </c>
      <c r="S631" s="64">
        <f t="shared" si="520"/>
        <v>0</v>
      </c>
    </row>
    <row r="632" spans="1:19" hidden="1" x14ac:dyDescent="0.25">
      <c r="A632" s="10"/>
      <c r="B632" s="11">
        <v>512100</v>
      </c>
      <c r="C632" s="12" t="s">
        <v>438</v>
      </c>
      <c r="D632" s="80">
        <f>SUM(D633)</f>
        <v>0</v>
      </c>
      <c r="E632" s="65">
        <f t="shared" ref="E632:O632" si="523">SUM(E633)</f>
        <v>0</v>
      </c>
      <c r="F632" s="13">
        <f t="shared" si="523"/>
        <v>0</v>
      </c>
      <c r="G632" s="13">
        <f t="shared" si="523"/>
        <v>0</v>
      </c>
      <c r="H632" s="13">
        <f t="shared" si="523"/>
        <v>0</v>
      </c>
      <c r="I632" s="13">
        <f t="shared" si="523"/>
        <v>0</v>
      </c>
      <c r="J632" s="13">
        <f t="shared" si="523"/>
        <v>0</v>
      </c>
      <c r="K632" s="13">
        <f t="shared" si="523"/>
        <v>0</v>
      </c>
      <c r="L632" s="13">
        <f t="shared" si="523"/>
        <v>0</v>
      </c>
      <c r="M632" s="13">
        <f t="shared" si="523"/>
        <v>0</v>
      </c>
      <c r="N632" s="13">
        <f t="shared" si="523"/>
        <v>0</v>
      </c>
      <c r="O632" s="46">
        <f t="shared" si="523"/>
        <v>0</v>
      </c>
      <c r="P632" s="64">
        <f t="shared" si="466"/>
        <v>0</v>
      </c>
      <c r="Q632" s="46">
        <f t="shared" ref="Q632:R632" si="524">SUM(Q633)</f>
        <v>0</v>
      </c>
      <c r="R632" s="46">
        <f t="shared" si="524"/>
        <v>0</v>
      </c>
      <c r="S632" s="64">
        <f t="shared" si="520"/>
        <v>0</v>
      </c>
    </row>
    <row r="633" spans="1:19" hidden="1" x14ac:dyDescent="0.25">
      <c r="A633" s="14"/>
      <c r="B633" s="15">
        <v>512110</v>
      </c>
      <c r="C633" s="16" t="s">
        <v>439</v>
      </c>
      <c r="D633" s="81">
        <f>SUM(D634:D637)</f>
        <v>0</v>
      </c>
      <c r="E633" s="66">
        <f t="shared" ref="E633:O633" si="525">SUM(E634:E637)</f>
        <v>0</v>
      </c>
      <c r="F633" s="17">
        <f t="shared" si="525"/>
        <v>0</v>
      </c>
      <c r="G633" s="17">
        <f t="shared" si="525"/>
        <v>0</v>
      </c>
      <c r="H633" s="17">
        <f t="shared" si="525"/>
        <v>0</v>
      </c>
      <c r="I633" s="17">
        <f t="shared" si="525"/>
        <v>0</v>
      </c>
      <c r="J633" s="17">
        <f t="shared" si="525"/>
        <v>0</v>
      </c>
      <c r="K633" s="17">
        <f t="shared" si="525"/>
        <v>0</v>
      </c>
      <c r="L633" s="17">
        <f t="shared" si="525"/>
        <v>0</v>
      </c>
      <c r="M633" s="17">
        <f t="shared" si="525"/>
        <v>0</v>
      </c>
      <c r="N633" s="17">
        <f t="shared" si="525"/>
        <v>0</v>
      </c>
      <c r="O633" s="47">
        <f t="shared" si="525"/>
        <v>0</v>
      </c>
      <c r="P633" s="64">
        <f t="shared" ref="P633:P710" si="526">SUM(E633:O633)</f>
        <v>0</v>
      </c>
      <c r="Q633" s="47">
        <f t="shared" ref="Q633:R633" si="527">SUM(Q634:Q637)</f>
        <v>0</v>
      </c>
      <c r="R633" s="47">
        <f t="shared" si="527"/>
        <v>0</v>
      </c>
      <c r="S633" s="64">
        <f t="shared" si="520"/>
        <v>0</v>
      </c>
    </row>
    <row r="634" spans="1:19" hidden="1" x14ac:dyDescent="0.25">
      <c r="A634" s="14"/>
      <c r="B634" s="15">
        <v>512111</v>
      </c>
      <c r="C634" s="16" t="s">
        <v>440</v>
      </c>
      <c r="D634" s="82"/>
      <c r="E634" s="67"/>
      <c r="F634" s="18"/>
      <c r="G634" s="18"/>
      <c r="H634" s="18"/>
      <c r="I634" s="18"/>
      <c r="J634" s="18"/>
      <c r="K634" s="18"/>
      <c r="L634" s="18"/>
      <c r="M634" s="18"/>
      <c r="N634" s="18"/>
      <c r="O634" s="48"/>
      <c r="P634" s="64">
        <f t="shared" si="526"/>
        <v>0</v>
      </c>
      <c r="Q634" s="48"/>
      <c r="R634" s="48"/>
      <c r="S634" s="64">
        <f t="shared" si="520"/>
        <v>0</v>
      </c>
    </row>
    <row r="635" spans="1:19" hidden="1" x14ac:dyDescent="0.25">
      <c r="A635" s="14"/>
      <c r="B635" s="15">
        <v>512113</v>
      </c>
      <c r="C635" s="16" t="s">
        <v>441</v>
      </c>
      <c r="D635" s="82"/>
      <c r="E635" s="67"/>
      <c r="F635" s="18"/>
      <c r="G635" s="18"/>
      <c r="H635" s="18"/>
      <c r="I635" s="18"/>
      <c r="J635" s="18"/>
      <c r="K635" s="18"/>
      <c r="L635" s="18"/>
      <c r="M635" s="18"/>
      <c r="N635" s="18"/>
      <c r="O635" s="48"/>
      <c r="P635" s="64">
        <f t="shared" si="526"/>
        <v>0</v>
      </c>
      <c r="Q635" s="48"/>
      <c r="R635" s="48"/>
      <c r="S635" s="64">
        <f t="shared" si="520"/>
        <v>0</v>
      </c>
    </row>
    <row r="636" spans="1:19" hidden="1" x14ac:dyDescent="0.25">
      <c r="A636" s="14"/>
      <c r="B636" s="15">
        <v>512116</v>
      </c>
      <c r="C636" s="16" t="s">
        <v>527</v>
      </c>
      <c r="D636" s="82"/>
      <c r="E636" s="67"/>
      <c r="F636" s="18"/>
      <c r="G636" s="18"/>
      <c r="H636" s="18"/>
      <c r="I636" s="18"/>
      <c r="J636" s="18"/>
      <c r="K636" s="18"/>
      <c r="L636" s="18"/>
      <c r="M636" s="18"/>
      <c r="N636" s="18"/>
      <c r="O636" s="48"/>
      <c r="P636" s="64">
        <f t="shared" si="526"/>
        <v>0</v>
      </c>
      <c r="Q636" s="48"/>
      <c r="R636" s="48"/>
      <c r="S636" s="64">
        <f t="shared" si="520"/>
        <v>0</v>
      </c>
    </row>
    <row r="637" spans="1:19" hidden="1" x14ac:dyDescent="0.25">
      <c r="A637" s="14"/>
      <c r="B637" s="15">
        <v>512117</v>
      </c>
      <c r="C637" s="16" t="s">
        <v>442</v>
      </c>
      <c r="D637" s="82"/>
      <c r="E637" s="67"/>
      <c r="F637" s="18"/>
      <c r="G637" s="18"/>
      <c r="H637" s="18"/>
      <c r="I637" s="18"/>
      <c r="J637" s="18"/>
      <c r="K637" s="18"/>
      <c r="L637" s="18"/>
      <c r="M637" s="18"/>
      <c r="N637" s="18"/>
      <c r="O637" s="48"/>
      <c r="P637" s="64">
        <f t="shared" si="526"/>
        <v>0</v>
      </c>
      <c r="Q637" s="48"/>
      <c r="R637" s="48"/>
      <c r="S637" s="64">
        <f t="shared" si="520"/>
        <v>0</v>
      </c>
    </row>
    <row r="638" spans="1:19" hidden="1" x14ac:dyDescent="0.25">
      <c r="A638" s="10"/>
      <c r="B638" s="11">
        <v>512200</v>
      </c>
      <c r="C638" s="12" t="s">
        <v>443</v>
      </c>
      <c r="D638" s="80">
        <f>SUM(D639+D643+D647+D651+D654)</f>
        <v>0</v>
      </c>
      <c r="E638" s="65">
        <f t="shared" ref="E638:O638" si="528">SUM(E639+E643+E647+E651+E654)</f>
        <v>0</v>
      </c>
      <c r="F638" s="13">
        <f t="shared" si="528"/>
        <v>0</v>
      </c>
      <c r="G638" s="13">
        <f t="shared" si="528"/>
        <v>0</v>
      </c>
      <c r="H638" s="13">
        <f t="shared" si="528"/>
        <v>0</v>
      </c>
      <c r="I638" s="13">
        <f t="shared" si="528"/>
        <v>0</v>
      </c>
      <c r="J638" s="13">
        <f t="shared" si="528"/>
        <v>0</v>
      </c>
      <c r="K638" s="13">
        <f t="shared" si="528"/>
        <v>0</v>
      </c>
      <c r="L638" s="13">
        <f t="shared" si="528"/>
        <v>0</v>
      </c>
      <c r="M638" s="13">
        <f t="shared" si="528"/>
        <v>0</v>
      </c>
      <c r="N638" s="13">
        <f t="shared" si="528"/>
        <v>0</v>
      </c>
      <c r="O638" s="46">
        <f t="shared" si="528"/>
        <v>0</v>
      </c>
      <c r="P638" s="64">
        <f t="shared" si="526"/>
        <v>0</v>
      </c>
      <c r="Q638" s="46">
        <f t="shared" ref="Q638:R638" si="529">SUM(Q639+Q643+Q647+Q651+Q654)</f>
        <v>0</v>
      </c>
      <c r="R638" s="46">
        <f t="shared" si="529"/>
        <v>0</v>
      </c>
      <c r="S638" s="64">
        <f t="shared" si="520"/>
        <v>0</v>
      </c>
    </row>
    <row r="639" spans="1:19" hidden="1" x14ac:dyDescent="0.25">
      <c r="A639" s="14"/>
      <c r="B639" s="15">
        <v>512210</v>
      </c>
      <c r="C639" s="16" t="s">
        <v>444</v>
      </c>
      <c r="D639" s="81">
        <f>SUM(D640:D642)</f>
        <v>0</v>
      </c>
      <c r="E639" s="66">
        <f t="shared" ref="E639:O639" si="530">SUM(E640:E642)</f>
        <v>0</v>
      </c>
      <c r="F639" s="17">
        <f t="shared" si="530"/>
        <v>0</v>
      </c>
      <c r="G639" s="17">
        <f t="shared" si="530"/>
        <v>0</v>
      </c>
      <c r="H639" s="17">
        <f t="shared" si="530"/>
        <v>0</v>
      </c>
      <c r="I639" s="17">
        <f t="shared" si="530"/>
        <v>0</v>
      </c>
      <c r="J639" s="17">
        <f t="shared" si="530"/>
        <v>0</v>
      </c>
      <c r="K639" s="17">
        <f t="shared" si="530"/>
        <v>0</v>
      </c>
      <c r="L639" s="17">
        <f t="shared" si="530"/>
        <v>0</v>
      </c>
      <c r="M639" s="17">
        <f t="shared" si="530"/>
        <v>0</v>
      </c>
      <c r="N639" s="17">
        <f t="shared" si="530"/>
        <v>0</v>
      </c>
      <c r="O639" s="47">
        <f t="shared" si="530"/>
        <v>0</v>
      </c>
      <c r="P639" s="64">
        <f t="shared" si="526"/>
        <v>0</v>
      </c>
      <c r="Q639" s="47">
        <f t="shared" ref="Q639:R639" si="531">SUM(Q640:Q642)</f>
        <v>0</v>
      </c>
      <c r="R639" s="47">
        <f t="shared" si="531"/>
        <v>0</v>
      </c>
      <c r="S639" s="64">
        <f t="shared" si="520"/>
        <v>0</v>
      </c>
    </row>
    <row r="640" spans="1:19" hidden="1" x14ac:dyDescent="0.25">
      <c r="A640" s="14"/>
      <c r="B640" s="15">
        <v>512211</v>
      </c>
      <c r="C640" s="16" t="s">
        <v>445</v>
      </c>
      <c r="D640" s="82"/>
      <c r="E640" s="67"/>
      <c r="F640" s="18"/>
      <c r="G640" s="18"/>
      <c r="H640" s="18"/>
      <c r="I640" s="18"/>
      <c r="J640" s="18"/>
      <c r="K640" s="18"/>
      <c r="L640" s="18"/>
      <c r="M640" s="18"/>
      <c r="N640" s="18"/>
      <c r="O640" s="48"/>
      <c r="P640" s="64">
        <f t="shared" si="526"/>
        <v>0</v>
      </c>
      <c r="Q640" s="48"/>
      <c r="R640" s="48"/>
      <c r="S640" s="64">
        <f t="shared" si="520"/>
        <v>0</v>
      </c>
    </row>
    <row r="641" spans="1:19" ht="67.5" hidden="1" customHeight="1" x14ac:dyDescent="0.25">
      <c r="A641" s="14"/>
      <c r="B641" s="15">
        <v>512212</v>
      </c>
      <c r="C641" s="16" t="s">
        <v>647</v>
      </c>
      <c r="D641" s="82"/>
      <c r="E641" s="67"/>
      <c r="F641" s="18"/>
      <c r="G641" s="18"/>
      <c r="H641" s="18"/>
      <c r="I641" s="18"/>
      <c r="J641" s="18"/>
      <c r="K641" s="18"/>
      <c r="L641" s="18"/>
      <c r="M641" s="18"/>
      <c r="N641" s="18"/>
      <c r="O641" s="48"/>
      <c r="P641" s="64">
        <f t="shared" si="526"/>
        <v>0</v>
      </c>
      <c r="Q641" s="48"/>
      <c r="R641" s="48"/>
      <c r="S641" s="64">
        <f t="shared" si="520"/>
        <v>0</v>
      </c>
    </row>
    <row r="642" spans="1:19" hidden="1" x14ac:dyDescent="0.25">
      <c r="A642" s="14"/>
      <c r="B642" s="15">
        <v>512213</v>
      </c>
      <c r="C642" s="16" t="s">
        <v>446</v>
      </c>
      <c r="D642" s="82"/>
      <c r="E642" s="67"/>
      <c r="F642" s="18"/>
      <c r="G642" s="18"/>
      <c r="H642" s="18"/>
      <c r="I642" s="18"/>
      <c r="J642" s="18"/>
      <c r="K642" s="18"/>
      <c r="L642" s="18"/>
      <c r="M642" s="18"/>
      <c r="N642" s="18"/>
      <c r="O642" s="48"/>
      <c r="P642" s="64">
        <f t="shared" si="526"/>
        <v>0</v>
      </c>
      <c r="Q642" s="48"/>
      <c r="R642" s="48"/>
      <c r="S642" s="64">
        <f t="shared" si="520"/>
        <v>0</v>
      </c>
    </row>
    <row r="643" spans="1:19" hidden="1" x14ac:dyDescent="0.25">
      <c r="A643" s="14"/>
      <c r="B643" s="15">
        <v>512220</v>
      </c>
      <c r="C643" s="16" t="s">
        <v>258</v>
      </c>
      <c r="D643" s="81">
        <f>SUM(D644:D646)</f>
        <v>0</v>
      </c>
      <c r="E643" s="66">
        <f t="shared" ref="E643:O643" si="532">SUM(E644:E646)</f>
        <v>0</v>
      </c>
      <c r="F643" s="17">
        <f t="shared" si="532"/>
        <v>0</v>
      </c>
      <c r="G643" s="17">
        <f t="shared" si="532"/>
        <v>0</v>
      </c>
      <c r="H643" s="17">
        <f t="shared" si="532"/>
        <v>0</v>
      </c>
      <c r="I643" s="17">
        <f t="shared" si="532"/>
        <v>0</v>
      </c>
      <c r="J643" s="17">
        <f t="shared" si="532"/>
        <v>0</v>
      </c>
      <c r="K643" s="17">
        <f t="shared" si="532"/>
        <v>0</v>
      </c>
      <c r="L643" s="17">
        <f t="shared" si="532"/>
        <v>0</v>
      </c>
      <c r="M643" s="17">
        <f t="shared" si="532"/>
        <v>0</v>
      </c>
      <c r="N643" s="17">
        <f t="shared" si="532"/>
        <v>0</v>
      </c>
      <c r="O643" s="47">
        <f t="shared" si="532"/>
        <v>0</v>
      </c>
      <c r="P643" s="64">
        <f t="shared" si="526"/>
        <v>0</v>
      </c>
      <c r="Q643" s="47">
        <f t="shared" ref="Q643:R643" si="533">SUM(Q644:Q646)</f>
        <v>0</v>
      </c>
      <c r="R643" s="47">
        <f t="shared" si="533"/>
        <v>0</v>
      </c>
      <c r="S643" s="64">
        <f t="shared" si="520"/>
        <v>0</v>
      </c>
    </row>
    <row r="644" spans="1:19" ht="25.5" hidden="1" x14ac:dyDescent="0.25">
      <c r="A644" s="14"/>
      <c r="B644" s="15">
        <v>512221</v>
      </c>
      <c r="C644" s="16" t="s">
        <v>447</v>
      </c>
      <c r="D644" s="82"/>
      <c r="E644" s="67"/>
      <c r="F644" s="18"/>
      <c r="G644" s="18"/>
      <c r="H644" s="18"/>
      <c r="I644" s="18"/>
      <c r="J644" s="18"/>
      <c r="K644" s="18"/>
      <c r="L644" s="18"/>
      <c r="M644" s="18"/>
      <c r="N644" s="18"/>
      <c r="O644" s="48"/>
      <c r="P644" s="64">
        <f t="shared" si="526"/>
        <v>0</v>
      </c>
      <c r="Q644" s="48"/>
      <c r="R644" s="48"/>
      <c r="S644" s="64">
        <f t="shared" si="520"/>
        <v>0</v>
      </c>
    </row>
    <row r="645" spans="1:19" hidden="1" x14ac:dyDescent="0.25">
      <c r="A645" s="14"/>
      <c r="B645" s="15">
        <v>512222</v>
      </c>
      <c r="C645" s="16" t="s">
        <v>448</v>
      </c>
      <c r="D645" s="82"/>
      <c r="E645" s="67"/>
      <c r="F645" s="18"/>
      <c r="G645" s="18"/>
      <c r="H645" s="18"/>
      <c r="I645" s="18"/>
      <c r="J645" s="18"/>
      <c r="K645" s="18"/>
      <c r="L645" s="18"/>
      <c r="M645" s="18"/>
      <c r="N645" s="18"/>
      <c r="O645" s="48"/>
      <c r="P645" s="64">
        <f t="shared" si="526"/>
        <v>0</v>
      </c>
      <c r="Q645" s="48"/>
      <c r="R645" s="48"/>
      <c r="S645" s="64">
        <f t="shared" si="520"/>
        <v>0</v>
      </c>
    </row>
    <row r="646" spans="1:19" ht="29.25" hidden="1" customHeight="1" x14ac:dyDescent="0.25">
      <c r="A646" s="14"/>
      <c r="B646" s="15">
        <v>512223</v>
      </c>
      <c r="C646" s="16" t="s">
        <v>602</v>
      </c>
      <c r="D646" s="82"/>
      <c r="E646" s="67"/>
      <c r="F646" s="18"/>
      <c r="G646" s="18"/>
      <c r="H646" s="18"/>
      <c r="I646" s="18"/>
      <c r="J646" s="18"/>
      <c r="K646" s="18"/>
      <c r="L646" s="18"/>
      <c r="M646" s="18"/>
      <c r="N646" s="18"/>
      <c r="O646" s="48"/>
      <c r="P646" s="64">
        <f t="shared" si="526"/>
        <v>0</v>
      </c>
      <c r="Q646" s="48"/>
      <c r="R646" s="48"/>
      <c r="S646" s="64">
        <f t="shared" si="520"/>
        <v>0</v>
      </c>
    </row>
    <row r="647" spans="1:19" hidden="1" x14ac:dyDescent="0.25">
      <c r="A647" s="14"/>
      <c r="B647" s="15">
        <v>512230</v>
      </c>
      <c r="C647" s="16" t="s">
        <v>449</v>
      </c>
      <c r="D647" s="81">
        <f>SUM(D648:D650)</f>
        <v>0</v>
      </c>
      <c r="E647" s="66">
        <f t="shared" ref="E647:O647" si="534">SUM(E648:E650)</f>
        <v>0</v>
      </c>
      <c r="F647" s="17">
        <f t="shared" si="534"/>
        <v>0</v>
      </c>
      <c r="G647" s="17">
        <f t="shared" si="534"/>
        <v>0</v>
      </c>
      <c r="H647" s="17">
        <f t="shared" si="534"/>
        <v>0</v>
      </c>
      <c r="I647" s="17">
        <f t="shared" si="534"/>
        <v>0</v>
      </c>
      <c r="J647" s="17">
        <f t="shared" si="534"/>
        <v>0</v>
      </c>
      <c r="K647" s="17">
        <f t="shared" si="534"/>
        <v>0</v>
      </c>
      <c r="L647" s="17">
        <f t="shared" si="534"/>
        <v>0</v>
      </c>
      <c r="M647" s="17">
        <f t="shared" si="534"/>
        <v>0</v>
      </c>
      <c r="N647" s="17">
        <f t="shared" si="534"/>
        <v>0</v>
      </c>
      <c r="O647" s="47">
        <f t="shared" si="534"/>
        <v>0</v>
      </c>
      <c r="P647" s="64">
        <f t="shared" si="526"/>
        <v>0</v>
      </c>
      <c r="Q647" s="47">
        <f t="shared" ref="Q647:R647" si="535">SUM(Q648:Q650)</f>
        <v>0</v>
      </c>
      <c r="R647" s="47">
        <f t="shared" si="535"/>
        <v>0</v>
      </c>
      <c r="S647" s="64">
        <f t="shared" si="520"/>
        <v>0</v>
      </c>
    </row>
    <row r="648" spans="1:19" ht="38.25" hidden="1" x14ac:dyDescent="0.25">
      <c r="A648" s="14"/>
      <c r="B648" s="15">
        <v>512231</v>
      </c>
      <c r="C648" s="16" t="s">
        <v>450</v>
      </c>
      <c r="D648" s="82"/>
      <c r="E648" s="67"/>
      <c r="F648" s="18"/>
      <c r="G648" s="18"/>
      <c r="H648" s="18"/>
      <c r="I648" s="18"/>
      <c r="J648" s="18"/>
      <c r="K648" s="18"/>
      <c r="L648" s="18"/>
      <c r="M648" s="18"/>
      <c r="N648" s="18"/>
      <c r="O648" s="48"/>
      <c r="P648" s="64">
        <f t="shared" si="526"/>
        <v>0</v>
      </c>
      <c r="Q648" s="48"/>
      <c r="R648" s="48"/>
      <c r="S648" s="64">
        <f t="shared" si="520"/>
        <v>0</v>
      </c>
    </row>
    <row r="649" spans="1:19" ht="30" hidden="1" customHeight="1" x14ac:dyDescent="0.25">
      <c r="A649" s="14"/>
      <c r="B649" s="15">
        <v>512232</v>
      </c>
      <c r="C649" s="16" t="s">
        <v>451</v>
      </c>
      <c r="D649" s="82"/>
      <c r="E649" s="67"/>
      <c r="F649" s="18"/>
      <c r="G649" s="18"/>
      <c r="H649" s="18"/>
      <c r="I649" s="18"/>
      <c r="J649" s="18"/>
      <c r="K649" s="18"/>
      <c r="L649" s="18"/>
      <c r="M649" s="18"/>
      <c r="N649" s="18"/>
      <c r="O649" s="48"/>
      <c r="P649" s="64">
        <f t="shared" si="526"/>
        <v>0</v>
      </c>
      <c r="Q649" s="48"/>
      <c r="R649" s="48"/>
      <c r="S649" s="64">
        <f t="shared" si="520"/>
        <v>0</v>
      </c>
    </row>
    <row r="650" spans="1:19" hidden="1" x14ac:dyDescent="0.25">
      <c r="A650" s="14"/>
      <c r="B650" s="15">
        <v>512233</v>
      </c>
      <c r="C650" s="16" t="s">
        <v>452</v>
      </c>
      <c r="D650" s="82"/>
      <c r="E650" s="67"/>
      <c r="F650" s="18"/>
      <c r="G650" s="18"/>
      <c r="H650" s="18"/>
      <c r="I650" s="18"/>
      <c r="J650" s="18"/>
      <c r="K650" s="18"/>
      <c r="L650" s="18"/>
      <c r="M650" s="18"/>
      <c r="N650" s="18"/>
      <c r="O650" s="48"/>
      <c r="P650" s="64">
        <f t="shared" si="526"/>
        <v>0</v>
      </c>
      <c r="Q650" s="48"/>
      <c r="R650" s="48"/>
      <c r="S650" s="64">
        <f t="shared" si="520"/>
        <v>0</v>
      </c>
    </row>
    <row r="651" spans="1:19" hidden="1" x14ac:dyDescent="0.25">
      <c r="A651" s="14"/>
      <c r="B651" s="15">
        <v>512240</v>
      </c>
      <c r="C651" s="16" t="s">
        <v>453</v>
      </c>
      <c r="D651" s="81">
        <f>SUM(D652:D653)</f>
        <v>0</v>
      </c>
      <c r="E651" s="66">
        <f t="shared" ref="E651:O651" si="536">SUM(E652:E653)</f>
        <v>0</v>
      </c>
      <c r="F651" s="17">
        <f t="shared" si="536"/>
        <v>0</v>
      </c>
      <c r="G651" s="17">
        <f t="shared" si="536"/>
        <v>0</v>
      </c>
      <c r="H651" s="17">
        <f t="shared" si="536"/>
        <v>0</v>
      </c>
      <c r="I651" s="17">
        <f t="shared" si="536"/>
        <v>0</v>
      </c>
      <c r="J651" s="17">
        <f t="shared" si="536"/>
        <v>0</v>
      </c>
      <c r="K651" s="17">
        <f t="shared" si="536"/>
        <v>0</v>
      </c>
      <c r="L651" s="17">
        <f t="shared" si="536"/>
        <v>0</v>
      </c>
      <c r="M651" s="17">
        <f t="shared" si="536"/>
        <v>0</v>
      </c>
      <c r="N651" s="17">
        <f t="shared" si="536"/>
        <v>0</v>
      </c>
      <c r="O651" s="47">
        <f t="shared" si="536"/>
        <v>0</v>
      </c>
      <c r="P651" s="64">
        <f t="shared" si="526"/>
        <v>0</v>
      </c>
      <c r="Q651" s="47">
        <f t="shared" ref="Q651:R651" si="537">SUM(Q652:Q653)</f>
        <v>0</v>
      </c>
      <c r="R651" s="47">
        <f t="shared" si="537"/>
        <v>0</v>
      </c>
      <c r="S651" s="64">
        <f t="shared" si="520"/>
        <v>0</v>
      </c>
    </row>
    <row r="652" spans="1:19" ht="57.75" hidden="1" customHeight="1" x14ac:dyDescent="0.25">
      <c r="A652" s="14"/>
      <c r="B652" s="15">
        <v>512241</v>
      </c>
      <c r="C652" s="16" t="s">
        <v>658</v>
      </c>
      <c r="D652" s="82"/>
      <c r="E652" s="67"/>
      <c r="F652" s="18"/>
      <c r="G652" s="18"/>
      <c r="H652" s="18"/>
      <c r="I652" s="18"/>
      <c r="J652" s="18"/>
      <c r="K652" s="18"/>
      <c r="L652" s="18"/>
      <c r="M652" s="18"/>
      <c r="N652" s="18"/>
      <c r="O652" s="48"/>
      <c r="P652" s="64">
        <f t="shared" si="526"/>
        <v>0</v>
      </c>
      <c r="Q652" s="48"/>
      <c r="R652" s="48"/>
      <c r="S652" s="64">
        <f t="shared" si="520"/>
        <v>0</v>
      </c>
    </row>
    <row r="653" spans="1:19" ht="25.5" hidden="1" x14ac:dyDescent="0.25">
      <c r="A653" s="14"/>
      <c r="B653" s="15">
        <v>512242</v>
      </c>
      <c r="C653" s="16" t="s">
        <v>454</v>
      </c>
      <c r="D653" s="82"/>
      <c r="E653" s="67"/>
      <c r="F653" s="18"/>
      <c r="G653" s="18"/>
      <c r="H653" s="18"/>
      <c r="I653" s="18"/>
      <c r="J653" s="18"/>
      <c r="K653" s="18"/>
      <c r="L653" s="18"/>
      <c r="M653" s="18"/>
      <c r="N653" s="18"/>
      <c r="O653" s="48"/>
      <c r="P653" s="64">
        <f t="shared" si="526"/>
        <v>0</v>
      </c>
      <c r="Q653" s="48"/>
      <c r="R653" s="48"/>
      <c r="S653" s="64">
        <f t="shared" si="520"/>
        <v>0</v>
      </c>
    </row>
    <row r="654" spans="1:19" ht="25.5" hidden="1" x14ac:dyDescent="0.25">
      <c r="A654" s="14"/>
      <c r="B654" s="15">
        <v>512250</v>
      </c>
      <c r="C654" s="16" t="s">
        <v>455</v>
      </c>
      <c r="D654" s="81">
        <f>SUM(D655:D656)</f>
        <v>0</v>
      </c>
      <c r="E654" s="66">
        <f t="shared" ref="E654:O654" si="538">SUM(E655:E656)</f>
        <v>0</v>
      </c>
      <c r="F654" s="17">
        <f t="shared" si="538"/>
        <v>0</v>
      </c>
      <c r="G654" s="17">
        <f t="shared" si="538"/>
        <v>0</v>
      </c>
      <c r="H654" s="17">
        <f t="shared" si="538"/>
        <v>0</v>
      </c>
      <c r="I654" s="17">
        <f t="shared" si="538"/>
        <v>0</v>
      </c>
      <c r="J654" s="17">
        <f t="shared" si="538"/>
        <v>0</v>
      </c>
      <c r="K654" s="17">
        <f t="shared" si="538"/>
        <v>0</v>
      </c>
      <c r="L654" s="17">
        <f t="shared" si="538"/>
        <v>0</v>
      </c>
      <c r="M654" s="17">
        <f t="shared" si="538"/>
        <v>0</v>
      </c>
      <c r="N654" s="17">
        <f t="shared" si="538"/>
        <v>0</v>
      </c>
      <c r="O654" s="47">
        <f t="shared" si="538"/>
        <v>0</v>
      </c>
      <c r="P654" s="64">
        <f t="shared" si="526"/>
        <v>0</v>
      </c>
      <c r="Q654" s="47">
        <f t="shared" ref="Q654:R654" si="539">SUM(Q655:Q656)</f>
        <v>0</v>
      </c>
      <c r="R654" s="47">
        <f t="shared" si="539"/>
        <v>0</v>
      </c>
      <c r="S654" s="64">
        <f t="shared" si="520"/>
        <v>0</v>
      </c>
    </row>
    <row r="655" spans="1:19" ht="45" hidden="1" customHeight="1" x14ac:dyDescent="0.25">
      <c r="A655" s="14"/>
      <c r="B655" s="15">
        <v>512251</v>
      </c>
      <c r="C655" s="16" t="s">
        <v>456</v>
      </c>
      <c r="D655" s="82"/>
      <c r="E655" s="67"/>
      <c r="F655" s="18"/>
      <c r="G655" s="18"/>
      <c r="H655" s="18"/>
      <c r="I655" s="18"/>
      <c r="J655" s="18"/>
      <c r="K655" s="18"/>
      <c r="L655" s="18"/>
      <c r="M655" s="18"/>
      <c r="N655" s="18"/>
      <c r="O655" s="48"/>
      <c r="P655" s="64">
        <f t="shared" si="526"/>
        <v>0</v>
      </c>
      <c r="Q655" s="48"/>
      <c r="R655" s="48"/>
      <c r="S655" s="64">
        <f t="shared" si="520"/>
        <v>0</v>
      </c>
    </row>
    <row r="656" spans="1:19" hidden="1" x14ac:dyDescent="0.25">
      <c r="A656" s="14"/>
      <c r="B656" s="15">
        <v>512252</v>
      </c>
      <c r="C656" s="16" t="s">
        <v>457</v>
      </c>
      <c r="D656" s="82"/>
      <c r="E656" s="67"/>
      <c r="F656" s="18"/>
      <c r="G656" s="18"/>
      <c r="H656" s="18"/>
      <c r="I656" s="18"/>
      <c r="J656" s="18"/>
      <c r="K656" s="18"/>
      <c r="L656" s="18"/>
      <c r="M656" s="18"/>
      <c r="N656" s="18"/>
      <c r="O656" s="48"/>
      <c r="P656" s="64">
        <f t="shared" si="526"/>
        <v>0</v>
      </c>
      <c r="Q656" s="48"/>
      <c r="R656" s="48"/>
      <c r="S656" s="64">
        <f t="shared" si="520"/>
        <v>0</v>
      </c>
    </row>
    <row r="657" spans="1:19" ht="25.5" hidden="1" x14ac:dyDescent="0.25">
      <c r="A657" s="10"/>
      <c r="B657" s="11">
        <v>512600</v>
      </c>
      <c r="C657" s="12" t="s">
        <v>458</v>
      </c>
      <c r="D657" s="80">
        <f>SUM(D658+D660+D662)</f>
        <v>0</v>
      </c>
      <c r="E657" s="65">
        <f t="shared" ref="E657:O657" si="540">SUM(E658+E660+E662)</f>
        <v>0</v>
      </c>
      <c r="F657" s="13">
        <f t="shared" si="540"/>
        <v>0</v>
      </c>
      <c r="G657" s="13">
        <f t="shared" si="540"/>
        <v>0</v>
      </c>
      <c r="H657" s="13">
        <f t="shared" si="540"/>
        <v>0</v>
      </c>
      <c r="I657" s="13">
        <f t="shared" si="540"/>
        <v>0</v>
      </c>
      <c r="J657" s="13">
        <f t="shared" si="540"/>
        <v>0</v>
      </c>
      <c r="K657" s="13">
        <f t="shared" si="540"/>
        <v>0</v>
      </c>
      <c r="L657" s="13">
        <f t="shared" si="540"/>
        <v>0</v>
      </c>
      <c r="M657" s="13">
        <f t="shared" si="540"/>
        <v>0</v>
      </c>
      <c r="N657" s="13">
        <f t="shared" si="540"/>
        <v>0</v>
      </c>
      <c r="O657" s="46">
        <f t="shared" si="540"/>
        <v>0</v>
      </c>
      <c r="P657" s="64">
        <f t="shared" si="526"/>
        <v>0</v>
      </c>
      <c r="Q657" s="46">
        <f t="shared" ref="Q657:R657" si="541">SUM(Q658+Q660+Q662)</f>
        <v>0</v>
      </c>
      <c r="R657" s="46">
        <f t="shared" si="541"/>
        <v>0</v>
      </c>
      <c r="S657" s="64">
        <f t="shared" si="520"/>
        <v>0</v>
      </c>
    </row>
    <row r="658" spans="1:19" hidden="1" x14ac:dyDescent="0.25">
      <c r="A658" s="14"/>
      <c r="B658" s="15">
        <v>512610</v>
      </c>
      <c r="C658" s="16" t="s">
        <v>459</v>
      </c>
      <c r="D658" s="81">
        <f>SUM(D659)</f>
        <v>0</v>
      </c>
      <c r="E658" s="66">
        <f t="shared" ref="E658:O658" si="542">SUM(E659)</f>
        <v>0</v>
      </c>
      <c r="F658" s="17">
        <f t="shared" si="542"/>
        <v>0</v>
      </c>
      <c r="G658" s="17">
        <f t="shared" si="542"/>
        <v>0</v>
      </c>
      <c r="H658" s="17">
        <f t="shared" si="542"/>
        <v>0</v>
      </c>
      <c r="I658" s="17">
        <f t="shared" si="542"/>
        <v>0</v>
      </c>
      <c r="J658" s="17">
        <f t="shared" si="542"/>
        <v>0</v>
      </c>
      <c r="K658" s="17">
        <f t="shared" si="542"/>
        <v>0</v>
      </c>
      <c r="L658" s="17">
        <f t="shared" si="542"/>
        <v>0</v>
      </c>
      <c r="M658" s="17">
        <f t="shared" si="542"/>
        <v>0</v>
      </c>
      <c r="N658" s="17">
        <f t="shared" si="542"/>
        <v>0</v>
      </c>
      <c r="O658" s="47">
        <f t="shared" si="542"/>
        <v>0</v>
      </c>
      <c r="P658" s="64">
        <f t="shared" si="526"/>
        <v>0</v>
      </c>
      <c r="Q658" s="47">
        <f t="shared" ref="Q658:R658" si="543">SUM(Q659)</f>
        <v>0</v>
      </c>
      <c r="R658" s="47">
        <f t="shared" si="543"/>
        <v>0</v>
      </c>
      <c r="S658" s="64">
        <f t="shared" si="520"/>
        <v>0</v>
      </c>
    </row>
    <row r="659" spans="1:19" ht="25.5" hidden="1" x14ac:dyDescent="0.25">
      <c r="A659" s="14"/>
      <c r="B659" s="15">
        <v>512611</v>
      </c>
      <c r="C659" s="16" t="s">
        <v>460</v>
      </c>
      <c r="D659" s="82"/>
      <c r="E659" s="67"/>
      <c r="F659" s="18"/>
      <c r="G659" s="18"/>
      <c r="H659" s="18"/>
      <c r="I659" s="18"/>
      <c r="J659" s="18"/>
      <c r="K659" s="18"/>
      <c r="L659" s="18"/>
      <c r="M659" s="18"/>
      <c r="N659" s="18"/>
      <c r="O659" s="48"/>
      <c r="P659" s="64">
        <f t="shared" si="526"/>
        <v>0</v>
      </c>
      <c r="Q659" s="48"/>
      <c r="R659" s="48"/>
      <c r="S659" s="64">
        <f t="shared" si="520"/>
        <v>0</v>
      </c>
    </row>
    <row r="660" spans="1:19" hidden="1" x14ac:dyDescent="0.25">
      <c r="A660" s="14"/>
      <c r="B660" s="15">
        <v>512630</v>
      </c>
      <c r="C660" s="16" t="s">
        <v>461</v>
      </c>
      <c r="D660" s="81">
        <f>SUM(D661)</f>
        <v>0</v>
      </c>
      <c r="E660" s="66">
        <f t="shared" ref="E660:O660" si="544">SUM(E661)</f>
        <v>0</v>
      </c>
      <c r="F660" s="17">
        <f t="shared" si="544"/>
        <v>0</v>
      </c>
      <c r="G660" s="17">
        <f t="shared" si="544"/>
        <v>0</v>
      </c>
      <c r="H660" s="17">
        <f t="shared" si="544"/>
        <v>0</v>
      </c>
      <c r="I660" s="17">
        <f t="shared" si="544"/>
        <v>0</v>
      </c>
      <c r="J660" s="17">
        <f t="shared" si="544"/>
        <v>0</v>
      </c>
      <c r="K660" s="17">
        <f t="shared" si="544"/>
        <v>0</v>
      </c>
      <c r="L660" s="17">
        <f t="shared" si="544"/>
        <v>0</v>
      </c>
      <c r="M660" s="17">
        <f t="shared" si="544"/>
        <v>0</v>
      </c>
      <c r="N660" s="17">
        <f t="shared" si="544"/>
        <v>0</v>
      </c>
      <c r="O660" s="47">
        <f t="shared" si="544"/>
        <v>0</v>
      </c>
      <c r="P660" s="64">
        <f t="shared" si="526"/>
        <v>0</v>
      </c>
      <c r="Q660" s="47">
        <f t="shared" ref="Q660:R660" si="545">SUM(Q661)</f>
        <v>0</v>
      </c>
      <c r="R660" s="47">
        <f t="shared" si="545"/>
        <v>0</v>
      </c>
      <c r="S660" s="64">
        <f t="shared" si="520"/>
        <v>0</v>
      </c>
    </row>
    <row r="661" spans="1:19" ht="25.5" hidden="1" x14ac:dyDescent="0.25">
      <c r="A661" s="14"/>
      <c r="B661" s="15">
        <v>512631</v>
      </c>
      <c r="C661" s="16" t="s">
        <v>462</v>
      </c>
      <c r="D661" s="82"/>
      <c r="E661" s="67"/>
      <c r="F661" s="18"/>
      <c r="G661" s="18"/>
      <c r="H661" s="18"/>
      <c r="I661" s="18"/>
      <c r="J661" s="18"/>
      <c r="K661" s="18"/>
      <c r="L661" s="18"/>
      <c r="M661" s="18"/>
      <c r="N661" s="18"/>
      <c r="O661" s="48"/>
      <c r="P661" s="64">
        <f t="shared" si="526"/>
        <v>0</v>
      </c>
      <c r="Q661" s="48"/>
      <c r="R661" s="48"/>
      <c r="S661" s="64">
        <f t="shared" si="520"/>
        <v>0</v>
      </c>
    </row>
    <row r="662" spans="1:19" hidden="1" x14ac:dyDescent="0.25">
      <c r="A662" s="14"/>
      <c r="B662" s="15">
        <v>512640</v>
      </c>
      <c r="C662" s="16" t="s">
        <v>463</v>
      </c>
      <c r="D662" s="81">
        <f>SUM(D663)</f>
        <v>0</v>
      </c>
      <c r="E662" s="66">
        <f t="shared" ref="E662:O662" si="546">SUM(E663)</f>
        <v>0</v>
      </c>
      <c r="F662" s="17">
        <f t="shared" si="546"/>
        <v>0</v>
      </c>
      <c r="G662" s="17">
        <f t="shared" si="546"/>
        <v>0</v>
      </c>
      <c r="H662" s="17">
        <f t="shared" si="546"/>
        <v>0</v>
      </c>
      <c r="I662" s="17">
        <f t="shared" si="546"/>
        <v>0</v>
      </c>
      <c r="J662" s="17">
        <f t="shared" si="546"/>
        <v>0</v>
      </c>
      <c r="K662" s="17">
        <f t="shared" si="546"/>
        <v>0</v>
      </c>
      <c r="L662" s="17">
        <f t="shared" si="546"/>
        <v>0</v>
      </c>
      <c r="M662" s="17">
        <f t="shared" si="546"/>
        <v>0</v>
      </c>
      <c r="N662" s="17">
        <f t="shared" si="546"/>
        <v>0</v>
      </c>
      <c r="O662" s="47">
        <f t="shared" si="546"/>
        <v>0</v>
      </c>
      <c r="P662" s="64">
        <f t="shared" si="526"/>
        <v>0</v>
      </c>
      <c r="Q662" s="47">
        <f t="shared" ref="Q662:R662" si="547">SUM(Q663)</f>
        <v>0</v>
      </c>
      <c r="R662" s="47">
        <f t="shared" si="547"/>
        <v>0</v>
      </c>
      <c r="S662" s="64">
        <f t="shared" si="520"/>
        <v>0</v>
      </c>
    </row>
    <row r="663" spans="1:19" ht="25.5" hidden="1" x14ac:dyDescent="0.25">
      <c r="A663" s="14"/>
      <c r="B663" s="15">
        <v>512641</v>
      </c>
      <c r="C663" s="16" t="s">
        <v>464</v>
      </c>
      <c r="D663" s="82"/>
      <c r="E663" s="67"/>
      <c r="F663" s="18"/>
      <c r="G663" s="18"/>
      <c r="H663" s="18"/>
      <c r="I663" s="18"/>
      <c r="J663" s="18"/>
      <c r="K663" s="18"/>
      <c r="L663" s="18"/>
      <c r="M663" s="18"/>
      <c r="N663" s="18"/>
      <c r="O663" s="48"/>
      <c r="P663" s="64">
        <f t="shared" si="526"/>
        <v>0</v>
      </c>
      <c r="Q663" s="48"/>
      <c r="R663" s="48"/>
      <c r="S663" s="64">
        <f t="shared" si="520"/>
        <v>0</v>
      </c>
    </row>
    <row r="664" spans="1:19" hidden="1" x14ac:dyDescent="0.25">
      <c r="A664" s="10"/>
      <c r="B664" s="34">
        <v>512800</v>
      </c>
      <c r="C664" s="12" t="s">
        <v>465</v>
      </c>
      <c r="D664" s="80">
        <f>SUM(D665)</f>
        <v>0</v>
      </c>
      <c r="E664" s="65">
        <f t="shared" ref="E664:O665" si="548">SUM(E665)</f>
        <v>0</v>
      </c>
      <c r="F664" s="13">
        <f t="shared" si="548"/>
        <v>0</v>
      </c>
      <c r="G664" s="13">
        <f t="shared" si="548"/>
        <v>0</v>
      </c>
      <c r="H664" s="13">
        <f t="shared" si="548"/>
        <v>0</v>
      </c>
      <c r="I664" s="13">
        <f t="shared" si="548"/>
        <v>0</v>
      </c>
      <c r="J664" s="13">
        <f t="shared" si="548"/>
        <v>0</v>
      </c>
      <c r="K664" s="13">
        <f t="shared" si="548"/>
        <v>0</v>
      </c>
      <c r="L664" s="13">
        <f t="shared" si="548"/>
        <v>0</v>
      </c>
      <c r="M664" s="13">
        <f t="shared" si="548"/>
        <v>0</v>
      </c>
      <c r="N664" s="13">
        <f t="shared" si="548"/>
        <v>0</v>
      </c>
      <c r="O664" s="46">
        <f t="shared" si="548"/>
        <v>0</v>
      </c>
      <c r="P664" s="64">
        <f t="shared" si="526"/>
        <v>0</v>
      </c>
      <c r="Q664" s="46">
        <f t="shared" ref="Q664:R665" si="549">SUM(Q665)</f>
        <v>0</v>
      </c>
      <c r="R664" s="46">
        <f t="shared" si="549"/>
        <v>0</v>
      </c>
      <c r="S664" s="64">
        <f t="shared" si="520"/>
        <v>0</v>
      </c>
    </row>
    <row r="665" spans="1:19" hidden="1" x14ac:dyDescent="0.25">
      <c r="A665" s="14"/>
      <c r="B665" s="15">
        <v>512810</v>
      </c>
      <c r="C665" s="16" t="s">
        <v>465</v>
      </c>
      <c r="D665" s="81">
        <f>SUM(D666)</f>
        <v>0</v>
      </c>
      <c r="E665" s="66">
        <f t="shared" si="548"/>
        <v>0</v>
      </c>
      <c r="F665" s="17">
        <f t="shared" si="548"/>
        <v>0</v>
      </c>
      <c r="G665" s="17">
        <f t="shared" si="548"/>
        <v>0</v>
      </c>
      <c r="H665" s="17">
        <f t="shared" si="548"/>
        <v>0</v>
      </c>
      <c r="I665" s="17">
        <f t="shared" si="548"/>
        <v>0</v>
      </c>
      <c r="J665" s="17">
        <f t="shared" si="548"/>
        <v>0</v>
      </c>
      <c r="K665" s="17">
        <f t="shared" si="548"/>
        <v>0</v>
      </c>
      <c r="L665" s="17">
        <f t="shared" si="548"/>
        <v>0</v>
      </c>
      <c r="M665" s="17">
        <f t="shared" si="548"/>
        <v>0</v>
      </c>
      <c r="N665" s="17">
        <f t="shared" si="548"/>
        <v>0</v>
      </c>
      <c r="O665" s="47">
        <f t="shared" si="548"/>
        <v>0</v>
      </c>
      <c r="P665" s="64">
        <f t="shared" si="526"/>
        <v>0</v>
      </c>
      <c r="Q665" s="47">
        <f t="shared" si="549"/>
        <v>0</v>
      </c>
      <c r="R665" s="47">
        <f t="shared" si="549"/>
        <v>0</v>
      </c>
      <c r="S665" s="64">
        <f t="shared" si="520"/>
        <v>0</v>
      </c>
    </row>
    <row r="666" spans="1:19" ht="25.5" hidden="1" x14ac:dyDescent="0.25">
      <c r="A666" s="14"/>
      <c r="B666" s="15">
        <v>512811</v>
      </c>
      <c r="C666" s="16" t="s">
        <v>466</v>
      </c>
      <c r="D666" s="82"/>
      <c r="E666" s="67"/>
      <c r="F666" s="18"/>
      <c r="G666" s="18"/>
      <c r="H666" s="18"/>
      <c r="I666" s="18"/>
      <c r="J666" s="18"/>
      <c r="K666" s="18"/>
      <c r="L666" s="18"/>
      <c r="M666" s="18"/>
      <c r="N666" s="18"/>
      <c r="O666" s="48"/>
      <c r="P666" s="64">
        <f t="shared" si="526"/>
        <v>0</v>
      </c>
      <c r="Q666" s="48"/>
      <c r="R666" s="48"/>
      <c r="S666" s="64">
        <f t="shared" si="520"/>
        <v>0</v>
      </c>
    </row>
    <row r="667" spans="1:19" ht="38.25" hidden="1" x14ac:dyDescent="0.25">
      <c r="A667" s="10"/>
      <c r="B667" s="34">
        <v>512900</v>
      </c>
      <c r="C667" s="12" t="s">
        <v>467</v>
      </c>
      <c r="D667" s="80">
        <f t="shared" ref="D667:O667" si="550">SUM(D668)</f>
        <v>0</v>
      </c>
      <c r="E667" s="65">
        <f>SUM(E668)</f>
        <v>0</v>
      </c>
      <c r="F667" s="13">
        <f t="shared" si="550"/>
        <v>0</v>
      </c>
      <c r="G667" s="13">
        <f t="shared" si="550"/>
        <v>0</v>
      </c>
      <c r="H667" s="13">
        <f t="shared" si="550"/>
        <v>0</v>
      </c>
      <c r="I667" s="13">
        <f t="shared" si="550"/>
        <v>0</v>
      </c>
      <c r="J667" s="13">
        <f t="shared" si="550"/>
        <v>0</v>
      </c>
      <c r="K667" s="13">
        <f t="shared" si="550"/>
        <v>0</v>
      </c>
      <c r="L667" s="13">
        <f t="shared" si="550"/>
        <v>0</v>
      </c>
      <c r="M667" s="13">
        <f t="shared" si="550"/>
        <v>0</v>
      </c>
      <c r="N667" s="13">
        <f t="shared" si="550"/>
        <v>0</v>
      </c>
      <c r="O667" s="46">
        <f t="shared" si="550"/>
        <v>0</v>
      </c>
      <c r="P667" s="64">
        <f t="shared" si="526"/>
        <v>0</v>
      </c>
      <c r="Q667" s="46">
        <f>SUM(Q668)</f>
        <v>0</v>
      </c>
      <c r="R667" s="46">
        <f>SUM(R668)</f>
        <v>0</v>
      </c>
      <c r="S667" s="64">
        <f t="shared" si="520"/>
        <v>0</v>
      </c>
    </row>
    <row r="668" spans="1:19" hidden="1" x14ac:dyDescent="0.25">
      <c r="A668" s="14"/>
      <c r="B668" s="15">
        <v>512930</v>
      </c>
      <c r="C668" s="16" t="s">
        <v>468</v>
      </c>
      <c r="D668" s="81">
        <f>SUM(D669:D670)</f>
        <v>0</v>
      </c>
      <c r="E668" s="108">
        <f>SUM(E669:E670)</f>
        <v>0</v>
      </c>
      <c r="F668" s="17">
        <f t="shared" ref="F668:O668" si="551">SUM(F669:F670)</f>
        <v>0</v>
      </c>
      <c r="G668" s="17">
        <f t="shared" si="551"/>
        <v>0</v>
      </c>
      <c r="H668" s="17">
        <f t="shared" si="551"/>
        <v>0</v>
      </c>
      <c r="I668" s="17">
        <f t="shared" si="551"/>
        <v>0</v>
      </c>
      <c r="J668" s="17">
        <f t="shared" si="551"/>
        <v>0</v>
      </c>
      <c r="K668" s="17">
        <f t="shared" si="551"/>
        <v>0</v>
      </c>
      <c r="L668" s="17">
        <f t="shared" si="551"/>
        <v>0</v>
      </c>
      <c r="M668" s="17">
        <f t="shared" si="551"/>
        <v>0</v>
      </c>
      <c r="N668" s="17">
        <f t="shared" si="551"/>
        <v>0</v>
      </c>
      <c r="O668" s="109">
        <f t="shared" si="551"/>
        <v>0</v>
      </c>
      <c r="P668" s="64">
        <f t="shared" si="526"/>
        <v>0</v>
      </c>
      <c r="Q668" s="17">
        <f t="shared" ref="Q668:R668" si="552">SUM(Q669:Q670)</f>
        <v>0</v>
      </c>
      <c r="R668" s="17">
        <f t="shared" si="552"/>
        <v>0</v>
      </c>
      <c r="S668" s="64">
        <f t="shared" si="520"/>
        <v>0</v>
      </c>
    </row>
    <row r="669" spans="1:19" ht="25.5" hidden="1" x14ac:dyDescent="0.25">
      <c r="A669" s="14"/>
      <c r="B669" s="15">
        <v>512931</v>
      </c>
      <c r="C669" s="16" t="s">
        <v>603</v>
      </c>
      <c r="D669" s="82"/>
      <c r="E669" s="67"/>
      <c r="F669" s="18"/>
      <c r="G669" s="18"/>
      <c r="H669" s="18"/>
      <c r="I669" s="18"/>
      <c r="J669" s="18"/>
      <c r="K669" s="18"/>
      <c r="L669" s="18"/>
      <c r="M669" s="18"/>
      <c r="N669" s="18"/>
      <c r="O669" s="48"/>
      <c r="P669" s="64">
        <f t="shared" si="526"/>
        <v>0</v>
      </c>
      <c r="Q669" s="48"/>
      <c r="R669" s="48"/>
      <c r="S669" s="64">
        <f t="shared" si="520"/>
        <v>0</v>
      </c>
    </row>
    <row r="670" spans="1:19" hidden="1" x14ac:dyDescent="0.25">
      <c r="A670" s="14"/>
      <c r="B670" s="15">
        <v>512932</v>
      </c>
      <c r="C670" s="16" t="s">
        <v>619</v>
      </c>
      <c r="D670" s="82"/>
      <c r="E670" s="67"/>
      <c r="F670" s="18"/>
      <c r="G670" s="18"/>
      <c r="H670" s="18"/>
      <c r="I670" s="18"/>
      <c r="J670" s="18"/>
      <c r="K670" s="18"/>
      <c r="L670" s="18"/>
      <c r="M670" s="18"/>
      <c r="N670" s="18"/>
      <c r="O670" s="48"/>
      <c r="P670" s="64">
        <f t="shared" si="526"/>
        <v>0</v>
      </c>
      <c r="Q670" s="48"/>
      <c r="R670" s="48"/>
      <c r="S670" s="64">
        <f t="shared" si="520"/>
        <v>0</v>
      </c>
    </row>
    <row r="671" spans="1:19" s="181" customFormat="1" ht="30" hidden="1" customHeight="1" x14ac:dyDescent="0.25">
      <c r="A671" s="179"/>
      <c r="B671" s="33">
        <v>513000</v>
      </c>
      <c r="C671" s="20" t="s">
        <v>604</v>
      </c>
      <c r="D671" s="115">
        <f>D672</f>
        <v>0</v>
      </c>
      <c r="E671" s="118">
        <f t="shared" ref="E671:O672" si="553">E672</f>
        <v>0</v>
      </c>
      <c r="F671" s="116">
        <f t="shared" si="553"/>
        <v>0</v>
      </c>
      <c r="G671" s="116">
        <f t="shared" si="553"/>
        <v>0</v>
      </c>
      <c r="H671" s="116">
        <f t="shared" si="553"/>
        <v>0</v>
      </c>
      <c r="I671" s="116">
        <f t="shared" si="553"/>
        <v>0</v>
      </c>
      <c r="J671" s="116">
        <f t="shared" si="553"/>
        <v>0</v>
      </c>
      <c r="K671" s="116">
        <f t="shared" si="553"/>
        <v>0</v>
      </c>
      <c r="L671" s="116">
        <f t="shared" si="553"/>
        <v>0</v>
      </c>
      <c r="M671" s="116">
        <f t="shared" si="553"/>
        <v>0</v>
      </c>
      <c r="N671" s="116">
        <f t="shared" si="553"/>
        <v>0</v>
      </c>
      <c r="O671" s="119">
        <f t="shared" si="553"/>
        <v>0</v>
      </c>
      <c r="P671" s="64">
        <f t="shared" si="526"/>
        <v>0</v>
      </c>
      <c r="Q671" s="116">
        <f t="shared" ref="Q671:R672" si="554">Q672</f>
        <v>0</v>
      </c>
      <c r="R671" s="116">
        <f t="shared" si="554"/>
        <v>0</v>
      </c>
      <c r="S671" s="64">
        <f t="shared" si="520"/>
        <v>0</v>
      </c>
    </row>
    <row r="672" spans="1:19" s="181" customFormat="1" hidden="1" x14ac:dyDescent="0.25">
      <c r="A672" s="179"/>
      <c r="B672" s="34">
        <v>513100</v>
      </c>
      <c r="C672" s="12" t="s">
        <v>605</v>
      </c>
      <c r="D672" s="115">
        <f>D673</f>
        <v>0</v>
      </c>
      <c r="E672" s="118">
        <f t="shared" si="553"/>
        <v>0</v>
      </c>
      <c r="F672" s="116">
        <f t="shared" si="553"/>
        <v>0</v>
      </c>
      <c r="G672" s="116">
        <f t="shared" si="553"/>
        <v>0</v>
      </c>
      <c r="H672" s="116">
        <f t="shared" si="553"/>
        <v>0</v>
      </c>
      <c r="I672" s="116">
        <f t="shared" si="553"/>
        <v>0</v>
      </c>
      <c r="J672" s="116">
        <f t="shared" si="553"/>
        <v>0</v>
      </c>
      <c r="K672" s="116">
        <f t="shared" si="553"/>
        <v>0</v>
      </c>
      <c r="L672" s="116">
        <f t="shared" si="553"/>
        <v>0</v>
      </c>
      <c r="M672" s="116">
        <f t="shared" si="553"/>
        <v>0</v>
      </c>
      <c r="N672" s="116">
        <f t="shared" si="553"/>
        <v>0</v>
      </c>
      <c r="O672" s="119">
        <f t="shared" si="553"/>
        <v>0</v>
      </c>
      <c r="P672" s="64">
        <f t="shared" si="526"/>
        <v>0</v>
      </c>
      <c r="Q672" s="116">
        <f t="shared" si="554"/>
        <v>0</v>
      </c>
      <c r="R672" s="116">
        <f t="shared" si="554"/>
        <v>0</v>
      </c>
      <c r="S672" s="64">
        <f t="shared" si="520"/>
        <v>0</v>
      </c>
    </row>
    <row r="673" spans="1:19" s="181" customFormat="1" hidden="1" x14ac:dyDescent="0.25">
      <c r="A673" s="179"/>
      <c r="B673" s="15">
        <v>513110</v>
      </c>
      <c r="C673" s="16" t="s">
        <v>605</v>
      </c>
      <c r="D673" s="83">
        <f>SUM(D674:D675)</f>
        <v>0</v>
      </c>
      <c r="E673" s="68">
        <f>E674+E675</f>
        <v>0</v>
      </c>
      <c r="F673" s="68">
        <f t="shared" ref="F673:O673" si="555">F674+F675</f>
        <v>0</v>
      </c>
      <c r="G673" s="68">
        <f t="shared" si="555"/>
        <v>0</v>
      </c>
      <c r="H673" s="68">
        <f t="shared" si="555"/>
        <v>0</v>
      </c>
      <c r="I673" s="68">
        <f t="shared" si="555"/>
        <v>0</v>
      </c>
      <c r="J673" s="68">
        <f t="shared" si="555"/>
        <v>0</v>
      </c>
      <c r="K673" s="68">
        <f t="shared" si="555"/>
        <v>0</v>
      </c>
      <c r="L673" s="68">
        <f t="shared" si="555"/>
        <v>0</v>
      </c>
      <c r="M673" s="68">
        <f t="shared" si="555"/>
        <v>0</v>
      </c>
      <c r="N673" s="68">
        <f t="shared" si="555"/>
        <v>0</v>
      </c>
      <c r="O673" s="68">
        <f t="shared" si="555"/>
        <v>0</v>
      </c>
      <c r="P673" s="64">
        <f t="shared" si="526"/>
        <v>0</v>
      </c>
      <c r="Q673" s="68">
        <f t="shared" ref="Q673:R673" si="556">Q674+Q675</f>
        <v>0</v>
      </c>
      <c r="R673" s="68">
        <f t="shared" si="556"/>
        <v>0</v>
      </c>
      <c r="S673" s="64">
        <f t="shared" si="520"/>
        <v>0</v>
      </c>
    </row>
    <row r="674" spans="1:19" s="181" customFormat="1" ht="132.75" hidden="1" customHeight="1" x14ac:dyDescent="0.25">
      <c r="A674" s="179"/>
      <c r="B674" s="180">
        <v>513111</v>
      </c>
      <c r="C674" s="16" t="s">
        <v>659</v>
      </c>
      <c r="D674" s="104"/>
      <c r="E674" s="105"/>
      <c r="F674" s="106"/>
      <c r="G674" s="106"/>
      <c r="H674" s="106"/>
      <c r="I674" s="106"/>
      <c r="J674" s="106"/>
      <c r="K674" s="106"/>
      <c r="L674" s="106"/>
      <c r="M674" s="106"/>
      <c r="N674" s="106"/>
      <c r="O674" s="107"/>
      <c r="P674" s="64">
        <f t="shared" si="526"/>
        <v>0</v>
      </c>
      <c r="Q674" s="107"/>
      <c r="R674" s="107"/>
      <c r="S674" s="64">
        <f t="shared" si="520"/>
        <v>0</v>
      </c>
    </row>
    <row r="675" spans="1:19" s="181" customFormat="1" hidden="1" x14ac:dyDescent="0.25">
      <c r="A675" s="179"/>
      <c r="B675" s="180">
        <v>513119</v>
      </c>
      <c r="C675" s="16" t="s">
        <v>606</v>
      </c>
      <c r="D675" s="104"/>
      <c r="E675" s="105"/>
      <c r="F675" s="106"/>
      <c r="G675" s="106"/>
      <c r="H675" s="106"/>
      <c r="I675" s="106"/>
      <c r="J675" s="106"/>
      <c r="K675" s="106"/>
      <c r="L675" s="106"/>
      <c r="M675" s="106"/>
      <c r="N675" s="106"/>
      <c r="O675" s="107"/>
      <c r="P675" s="64">
        <f t="shared" si="526"/>
        <v>0</v>
      </c>
      <c r="Q675" s="107"/>
      <c r="R675" s="107"/>
      <c r="S675" s="64">
        <f t="shared" si="520"/>
        <v>0</v>
      </c>
    </row>
    <row r="676" spans="1:19" hidden="1" x14ac:dyDescent="0.25">
      <c r="A676" s="10"/>
      <c r="B676" s="33">
        <v>515000</v>
      </c>
      <c r="C676" s="20" t="s">
        <v>469</v>
      </c>
      <c r="D676" s="80">
        <f>SUM(D677)</f>
        <v>0</v>
      </c>
      <c r="E676" s="65">
        <f t="shared" ref="E676:O676" si="557">SUM(E677)</f>
        <v>0</v>
      </c>
      <c r="F676" s="13">
        <f t="shared" si="557"/>
        <v>0</v>
      </c>
      <c r="G676" s="13">
        <f>SUM(G677)</f>
        <v>0</v>
      </c>
      <c r="H676" s="13">
        <f t="shared" si="557"/>
        <v>0</v>
      </c>
      <c r="I676" s="13">
        <f t="shared" si="557"/>
        <v>0</v>
      </c>
      <c r="J676" s="13">
        <f t="shared" si="557"/>
        <v>0</v>
      </c>
      <c r="K676" s="13">
        <f t="shared" si="557"/>
        <v>0</v>
      </c>
      <c r="L676" s="13">
        <f t="shared" si="557"/>
        <v>0</v>
      </c>
      <c r="M676" s="13">
        <f t="shared" si="557"/>
        <v>0</v>
      </c>
      <c r="N676" s="13">
        <f t="shared" si="557"/>
        <v>0</v>
      </c>
      <c r="O676" s="46">
        <f t="shared" si="557"/>
        <v>0</v>
      </c>
      <c r="P676" s="64">
        <f t="shared" si="526"/>
        <v>0</v>
      </c>
      <c r="Q676" s="46">
        <f t="shared" ref="Q676:R676" si="558">SUM(Q677)</f>
        <v>0</v>
      </c>
      <c r="R676" s="46">
        <f t="shared" si="558"/>
        <v>0</v>
      </c>
      <c r="S676" s="64">
        <f t="shared" si="520"/>
        <v>0</v>
      </c>
    </row>
    <row r="677" spans="1:19" hidden="1" x14ac:dyDescent="0.25">
      <c r="A677" s="10"/>
      <c r="B677" s="34">
        <v>515100</v>
      </c>
      <c r="C677" s="12" t="s">
        <v>470</v>
      </c>
      <c r="D677" s="80">
        <f>SUM(D678,D680,D688)</f>
        <v>0</v>
      </c>
      <c r="E677" s="110">
        <f>SUM(E678,E680,E688)</f>
        <v>0</v>
      </c>
      <c r="F677" s="13">
        <f t="shared" ref="F677:O677" si="559">SUM(F678,F680,F688)</f>
        <v>0</v>
      </c>
      <c r="G677" s="13">
        <f t="shared" si="559"/>
        <v>0</v>
      </c>
      <c r="H677" s="13">
        <f t="shared" si="559"/>
        <v>0</v>
      </c>
      <c r="I677" s="13">
        <f t="shared" si="559"/>
        <v>0</v>
      </c>
      <c r="J677" s="13">
        <f t="shared" si="559"/>
        <v>0</v>
      </c>
      <c r="K677" s="13">
        <f t="shared" si="559"/>
        <v>0</v>
      </c>
      <c r="L677" s="13">
        <f t="shared" si="559"/>
        <v>0</v>
      </c>
      <c r="M677" s="13">
        <f t="shared" si="559"/>
        <v>0</v>
      </c>
      <c r="N677" s="13">
        <f t="shared" si="559"/>
        <v>0</v>
      </c>
      <c r="O677" s="111">
        <f t="shared" si="559"/>
        <v>0</v>
      </c>
      <c r="P677" s="64">
        <f t="shared" si="526"/>
        <v>0</v>
      </c>
      <c r="Q677" s="13">
        <f>SUM(Q678,Q680,Q688)</f>
        <v>0</v>
      </c>
      <c r="R677" s="13">
        <f>SUM(R678,R680,R688)</f>
        <v>0</v>
      </c>
      <c r="S677" s="64">
        <f t="shared" si="520"/>
        <v>0</v>
      </c>
    </row>
    <row r="678" spans="1:19" hidden="1" x14ac:dyDescent="0.25">
      <c r="A678" s="14"/>
      <c r="B678" s="15">
        <v>515110</v>
      </c>
      <c r="C678" s="16" t="s">
        <v>471</v>
      </c>
      <c r="D678" s="81">
        <f>SUM(D679)</f>
        <v>0</v>
      </c>
      <c r="E678" s="66">
        <f t="shared" ref="E678:O678" si="560">SUM(E679)</f>
        <v>0</v>
      </c>
      <c r="F678" s="17">
        <f t="shared" si="560"/>
        <v>0</v>
      </c>
      <c r="G678" s="17">
        <f t="shared" si="560"/>
        <v>0</v>
      </c>
      <c r="H678" s="17">
        <f t="shared" si="560"/>
        <v>0</v>
      </c>
      <c r="I678" s="17">
        <f t="shared" si="560"/>
        <v>0</v>
      </c>
      <c r="J678" s="17">
        <f t="shared" si="560"/>
        <v>0</v>
      </c>
      <c r="K678" s="17">
        <f t="shared" si="560"/>
        <v>0</v>
      </c>
      <c r="L678" s="17">
        <f t="shared" si="560"/>
        <v>0</v>
      </c>
      <c r="M678" s="17">
        <f t="shared" si="560"/>
        <v>0</v>
      </c>
      <c r="N678" s="17">
        <f t="shared" si="560"/>
        <v>0</v>
      </c>
      <c r="O678" s="47">
        <f t="shared" si="560"/>
        <v>0</v>
      </c>
      <c r="P678" s="64">
        <f t="shared" si="526"/>
        <v>0</v>
      </c>
      <c r="Q678" s="47">
        <f t="shared" ref="Q678:R678" si="561">SUM(Q679)</f>
        <v>0</v>
      </c>
      <c r="R678" s="47">
        <f t="shared" si="561"/>
        <v>0</v>
      </c>
      <c r="S678" s="64">
        <f t="shared" si="520"/>
        <v>0</v>
      </c>
    </row>
    <row r="679" spans="1:19" ht="25.5" hidden="1" x14ac:dyDescent="0.25">
      <c r="A679" s="14"/>
      <c r="B679" s="15">
        <v>515111</v>
      </c>
      <c r="C679" s="16" t="s">
        <v>607</v>
      </c>
      <c r="D679" s="93"/>
      <c r="E679" s="67"/>
      <c r="F679" s="45"/>
      <c r="G679" s="45"/>
      <c r="H679" s="45"/>
      <c r="I679" s="45"/>
      <c r="J679" s="45"/>
      <c r="K679" s="45"/>
      <c r="L679" s="45"/>
      <c r="M679" s="45"/>
      <c r="N679" s="45"/>
      <c r="O679" s="62"/>
      <c r="P679" s="64">
        <f t="shared" si="526"/>
        <v>0</v>
      </c>
      <c r="Q679" s="48"/>
      <c r="R679" s="48"/>
      <c r="S679" s="64">
        <f t="shared" si="520"/>
        <v>0</v>
      </c>
    </row>
    <row r="680" spans="1:19" hidden="1" x14ac:dyDescent="0.25">
      <c r="A680" s="14"/>
      <c r="B680" s="15">
        <v>515120</v>
      </c>
      <c r="C680" s="16" t="s">
        <v>472</v>
      </c>
      <c r="D680" s="81">
        <f>SUM(D681:D687)</f>
        <v>0</v>
      </c>
      <c r="E680" s="108">
        <f t="shared" ref="E680:O680" si="562">SUM(E681:E687)</f>
        <v>0</v>
      </c>
      <c r="F680" s="17">
        <f t="shared" si="562"/>
        <v>0</v>
      </c>
      <c r="G680" s="17">
        <f t="shared" si="562"/>
        <v>0</v>
      </c>
      <c r="H680" s="17">
        <f t="shared" si="562"/>
        <v>0</v>
      </c>
      <c r="I680" s="17">
        <f t="shared" si="562"/>
        <v>0</v>
      </c>
      <c r="J680" s="17">
        <f t="shared" si="562"/>
        <v>0</v>
      </c>
      <c r="K680" s="17">
        <f t="shared" si="562"/>
        <v>0</v>
      </c>
      <c r="L680" s="17">
        <f>SUM(L681:L687)</f>
        <v>0</v>
      </c>
      <c r="M680" s="17">
        <f t="shared" si="562"/>
        <v>0</v>
      </c>
      <c r="N680" s="17">
        <f t="shared" si="562"/>
        <v>0</v>
      </c>
      <c r="O680" s="109">
        <f t="shared" si="562"/>
        <v>0</v>
      </c>
      <c r="P680" s="64">
        <f t="shared" si="526"/>
        <v>0</v>
      </c>
      <c r="Q680" s="17">
        <f t="shared" ref="Q680:R680" si="563">SUM(Q681:Q687)</f>
        <v>0</v>
      </c>
      <c r="R680" s="17">
        <f t="shared" si="563"/>
        <v>0</v>
      </c>
      <c r="S680" s="64">
        <f t="shared" si="520"/>
        <v>0</v>
      </c>
    </row>
    <row r="681" spans="1:19" hidden="1" x14ac:dyDescent="0.25">
      <c r="A681" s="39"/>
      <c r="B681" s="40">
        <v>515121</v>
      </c>
      <c r="C681" s="41" t="s">
        <v>473</v>
      </c>
      <c r="D681" s="91"/>
      <c r="E681" s="78"/>
      <c r="F681" s="42"/>
      <c r="G681" s="42"/>
      <c r="H681" s="42"/>
      <c r="I681" s="42"/>
      <c r="J681" s="42"/>
      <c r="K681" s="42"/>
      <c r="L681" s="42"/>
      <c r="M681" s="42"/>
      <c r="N681" s="42"/>
      <c r="O681" s="60"/>
      <c r="P681" s="94">
        <f t="shared" si="526"/>
        <v>0</v>
      </c>
      <c r="Q681" s="60"/>
      <c r="R681" s="60"/>
      <c r="S681" s="94">
        <f t="shared" si="520"/>
        <v>0</v>
      </c>
    </row>
    <row r="682" spans="1:19" ht="25.5" hidden="1" x14ac:dyDescent="0.25">
      <c r="A682" s="39"/>
      <c r="B682" s="40">
        <v>515122</v>
      </c>
      <c r="C682" s="41" t="s">
        <v>608</v>
      </c>
      <c r="D682" s="91"/>
      <c r="E682" s="78"/>
      <c r="F682" s="42"/>
      <c r="G682" s="42"/>
      <c r="H682" s="42"/>
      <c r="I682" s="42"/>
      <c r="J682" s="42"/>
      <c r="K682" s="42"/>
      <c r="L682" s="42"/>
      <c r="M682" s="42"/>
      <c r="N682" s="42"/>
      <c r="O682" s="60"/>
      <c r="P682" s="94">
        <f t="shared" si="526"/>
        <v>0</v>
      </c>
      <c r="Q682" s="60"/>
      <c r="R682" s="60"/>
      <c r="S682" s="94">
        <f t="shared" si="520"/>
        <v>0</v>
      </c>
    </row>
    <row r="683" spans="1:19" hidden="1" x14ac:dyDescent="0.25">
      <c r="A683" s="39"/>
      <c r="B683" s="40">
        <v>515123</v>
      </c>
      <c r="C683" s="41" t="s">
        <v>609</v>
      </c>
      <c r="D683" s="91"/>
      <c r="E683" s="78"/>
      <c r="F683" s="42"/>
      <c r="G683" s="42"/>
      <c r="H683" s="42"/>
      <c r="I683" s="42"/>
      <c r="J683" s="42"/>
      <c r="K683" s="42"/>
      <c r="L683" s="42"/>
      <c r="M683" s="42"/>
      <c r="N683" s="42"/>
      <c r="O683" s="60"/>
      <c r="P683" s="94">
        <f t="shared" si="526"/>
        <v>0</v>
      </c>
      <c r="Q683" s="60"/>
      <c r="R683" s="60"/>
      <c r="S683" s="94">
        <f t="shared" si="520"/>
        <v>0</v>
      </c>
    </row>
    <row r="684" spans="1:19" hidden="1" x14ac:dyDescent="0.25">
      <c r="A684" s="39"/>
      <c r="B684" s="40">
        <v>515124</v>
      </c>
      <c r="C684" s="41" t="s">
        <v>610</v>
      </c>
      <c r="D684" s="91"/>
      <c r="E684" s="78"/>
      <c r="F684" s="42"/>
      <c r="G684" s="42"/>
      <c r="H684" s="42"/>
      <c r="I684" s="42"/>
      <c r="J684" s="42"/>
      <c r="K684" s="42"/>
      <c r="L684" s="42"/>
      <c r="M684" s="42"/>
      <c r="N684" s="42"/>
      <c r="O684" s="60"/>
      <c r="P684" s="94">
        <f t="shared" si="526"/>
        <v>0</v>
      </c>
      <c r="Q684" s="60"/>
      <c r="R684" s="60"/>
      <c r="S684" s="94">
        <f t="shared" si="520"/>
        <v>0</v>
      </c>
    </row>
    <row r="685" spans="1:19" hidden="1" x14ac:dyDescent="0.25">
      <c r="A685" s="39"/>
      <c r="B685" s="40">
        <v>515125</v>
      </c>
      <c r="C685" s="41" t="s">
        <v>611</v>
      </c>
      <c r="D685" s="91"/>
      <c r="E685" s="78"/>
      <c r="F685" s="42"/>
      <c r="G685" s="42"/>
      <c r="H685" s="42"/>
      <c r="I685" s="42"/>
      <c r="J685" s="42"/>
      <c r="K685" s="42"/>
      <c r="L685" s="42"/>
      <c r="M685" s="42"/>
      <c r="N685" s="42"/>
      <c r="O685" s="60"/>
      <c r="P685" s="94">
        <f t="shared" si="526"/>
        <v>0</v>
      </c>
      <c r="Q685" s="60"/>
      <c r="R685" s="60"/>
      <c r="S685" s="94">
        <f t="shared" si="520"/>
        <v>0</v>
      </c>
    </row>
    <row r="686" spans="1:19" hidden="1" x14ac:dyDescent="0.25">
      <c r="A686" s="39"/>
      <c r="B686" s="40">
        <v>515126</v>
      </c>
      <c r="C686" s="41" t="s">
        <v>612</v>
      </c>
      <c r="D686" s="91"/>
      <c r="E686" s="78"/>
      <c r="F686" s="42"/>
      <c r="G686" s="42"/>
      <c r="H686" s="42"/>
      <c r="I686" s="42"/>
      <c r="J686" s="42"/>
      <c r="K686" s="42"/>
      <c r="L686" s="42"/>
      <c r="M686" s="42"/>
      <c r="N686" s="42"/>
      <c r="O686" s="60"/>
      <c r="P686" s="94">
        <f t="shared" si="526"/>
        <v>0</v>
      </c>
      <c r="Q686" s="60"/>
      <c r="R686" s="60"/>
      <c r="S686" s="94">
        <f t="shared" si="520"/>
        <v>0</v>
      </c>
    </row>
    <row r="687" spans="1:19" hidden="1" x14ac:dyDescent="0.25">
      <c r="A687" s="39"/>
      <c r="B687" s="40">
        <v>515129</v>
      </c>
      <c r="C687" s="41" t="s">
        <v>613</v>
      </c>
      <c r="D687" s="91"/>
      <c r="E687" s="78"/>
      <c r="F687" s="42"/>
      <c r="G687" s="42"/>
      <c r="H687" s="42"/>
      <c r="I687" s="42"/>
      <c r="J687" s="42"/>
      <c r="K687" s="42"/>
      <c r="L687" s="42"/>
      <c r="M687" s="42"/>
      <c r="N687" s="42"/>
      <c r="O687" s="60"/>
      <c r="P687" s="94">
        <f t="shared" si="526"/>
        <v>0</v>
      </c>
      <c r="Q687" s="60"/>
      <c r="R687" s="60"/>
      <c r="S687" s="94">
        <f t="shared" si="520"/>
        <v>0</v>
      </c>
    </row>
    <row r="688" spans="1:19" ht="25.5" hidden="1" x14ac:dyDescent="0.25">
      <c r="A688" s="39"/>
      <c r="B688" s="40">
        <v>515190</v>
      </c>
      <c r="C688" s="41" t="s">
        <v>614</v>
      </c>
      <c r="D688" s="182">
        <f>SUM(D689:D692)</f>
        <v>0</v>
      </c>
      <c r="E688" s="102">
        <f t="shared" ref="E688:O688" si="564">SUM(E689:E692)</f>
        <v>0</v>
      </c>
      <c r="F688" s="19">
        <f t="shared" si="564"/>
        <v>0</v>
      </c>
      <c r="G688" s="19">
        <f t="shared" si="564"/>
        <v>0</v>
      </c>
      <c r="H688" s="19">
        <f t="shared" si="564"/>
        <v>0</v>
      </c>
      <c r="I688" s="19">
        <f t="shared" si="564"/>
        <v>0</v>
      </c>
      <c r="J688" s="19">
        <f t="shared" si="564"/>
        <v>0</v>
      </c>
      <c r="K688" s="19">
        <f t="shared" si="564"/>
        <v>0</v>
      </c>
      <c r="L688" s="19">
        <f t="shared" si="564"/>
        <v>0</v>
      </c>
      <c r="M688" s="19">
        <f t="shared" si="564"/>
        <v>0</v>
      </c>
      <c r="N688" s="19">
        <f t="shared" si="564"/>
        <v>0</v>
      </c>
      <c r="O688" s="103">
        <f t="shared" si="564"/>
        <v>0</v>
      </c>
      <c r="P688" s="94">
        <f t="shared" si="526"/>
        <v>0</v>
      </c>
      <c r="Q688" s="19">
        <f t="shared" ref="Q688:R688" si="565">SUM(Q689:Q692)</f>
        <v>0</v>
      </c>
      <c r="R688" s="19">
        <f t="shared" si="565"/>
        <v>0</v>
      </c>
      <c r="S688" s="94">
        <f t="shared" si="520"/>
        <v>0</v>
      </c>
    </row>
    <row r="689" spans="1:19" ht="38.25" hidden="1" x14ac:dyDescent="0.25">
      <c r="A689" s="39"/>
      <c r="B689" s="40">
        <v>515191</v>
      </c>
      <c r="C689" s="41" t="s">
        <v>615</v>
      </c>
      <c r="D689" s="91"/>
      <c r="E689" s="78"/>
      <c r="F689" s="42"/>
      <c r="G689" s="42"/>
      <c r="H689" s="42"/>
      <c r="I689" s="42"/>
      <c r="J689" s="42"/>
      <c r="K689" s="42"/>
      <c r="L689" s="42"/>
      <c r="M689" s="42"/>
      <c r="N689" s="42"/>
      <c r="O689" s="60"/>
      <c r="P689" s="94">
        <f t="shared" si="526"/>
        <v>0</v>
      </c>
      <c r="Q689" s="60"/>
      <c r="R689" s="60"/>
      <c r="S689" s="94">
        <f t="shared" si="520"/>
        <v>0</v>
      </c>
    </row>
    <row r="690" spans="1:19" hidden="1" x14ac:dyDescent="0.25">
      <c r="A690" s="39"/>
      <c r="B690" s="40">
        <v>515192</v>
      </c>
      <c r="C690" s="41" t="s">
        <v>616</v>
      </c>
      <c r="D690" s="91"/>
      <c r="E690" s="78"/>
      <c r="F690" s="42"/>
      <c r="G690" s="42"/>
      <c r="H690" s="42"/>
      <c r="I690" s="42"/>
      <c r="J690" s="42"/>
      <c r="K690" s="42"/>
      <c r="L690" s="42"/>
      <c r="M690" s="42"/>
      <c r="N690" s="42"/>
      <c r="O690" s="60"/>
      <c r="P690" s="94">
        <f t="shared" si="526"/>
        <v>0</v>
      </c>
      <c r="Q690" s="60"/>
      <c r="R690" s="60"/>
      <c r="S690" s="94">
        <f t="shared" si="520"/>
        <v>0</v>
      </c>
    </row>
    <row r="691" spans="1:19" hidden="1" x14ac:dyDescent="0.25">
      <c r="A691" s="39"/>
      <c r="B691" s="40">
        <v>515197</v>
      </c>
      <c r="C691" s="41" t="s">
        <v>617</v>
      </c>
      <c r="D691" s="91"/>
      <c r="E691" s="78"/>
      <c r="F691" s="42"/>
      <c r="G691" s="42"/>
      <c r="H691" s="42"/>
      <c r="I691" s="42"/>
      <c r="J691" s="42"/>
      <c r="K691" s="42"/>
      <c r="L691" s="42"/>
      <c r="M691" s="42"/>
      <c r="N691" s="42"/>
      <c r="O691" s="60"/>
      <c r="P691" s="94">
        <f t="shared" si="526"/>
        <v>0</v>
      </c>
      <c r="Q691" s="60"/>
      <c r="R691" s="60"/>
      <c r="S691" s="94">
        <f t="shared" si="520"/>
        <v>0</v>
      </c>
    </row>
    <row r="692" spans="1:19" ht="51" hidden="1" x14ac:dyDescent="0.25">
      <c r="A692" s="39"/>
      <c r="B692" s="40">
        <v>515199</v>
      </c>
      <c r="C692" s="41" t="s">
        <v>618</v>
      </c>
      <c r="D692" s="91"/>
      <c r="E692" s="78"/>
      <c r="F692" s="42"/>
      <c r="G692" s="42"/>
      <c r="H692" s="42"/>
      <c r="I692" s="42"/>
      <c r="J692" s="42"/>
      <c r="K692" s="42"/>
      <c r="L692" s="42"/>
      <c r="M692" s="42"/>
      <c r="N692" s="42"/>
      <c r="O692" s="60"/>
      <c r="P692" s="94">
        <f t="shared" si="526"/>
        <v>0</v>
      </c>
      <c r="Q692" s="60"/>
      <c r="R692" s="60"/>
      <c r="S692" s="94">
        <f t="shared" si="520"/>
        <v>0</v>
      </c>
    </row>
    <row r="693" spans="1:19" s="117" customFormat="1" hidden="1" x14ac:dyDescent="0.25">
      <c r="A693" s="140"/>
      <c r="B693" s="141">
        <v>522000</v>
      </c>
      <c r="C693" s="142" t="s">
        <v>505</v>
      </c>
      <c r="D693" s="115">
        <f>SUM(D694)</f>
        <v>0</v>
      </c>
      <c r="E693" s="118">
        <f t="shared" ref="E693:O695" si="566">SUM(E694)</f>
        <v>0</v>
      </c>
      <c r="F693" s="116">
        <f t="shared" si="566"/>
        <v>0</v>
      </c>
      <c r="G693" s="116">
        <f t="shared" si="566"/>
        <v>0</v>
      </c>
      <c r="H693" s="116">
        <f t="shared" si="566"/>
        <v>0</v>
      </c>
      <c r="I693" s="116">
        <f t="shared" si="566"/>
        <v>0</v>
      </c>
      <c r="J693" s="116">
        <f t="shared" si="566"/>
        <v>0</v>
      </c>
      <c r="K693" s="116">
        <f t="shared" si="566"/>
        <v>0</v>
      </c>
      <c r="L693" s="116">
        <f t="shared" si="566"/>
        <v>0</v>
      </c>
      <c r="M693" s="116">
        <f t="shared" si="566"/>
        <v>0</v>
      </c>
      <c r="N693" s="116">
        <f t="shared" si="566"/>
        <v>0</v>
      </c>
      <c r="O693" s="119">
        <f t="shared" si="566"/>
        <v>0</v>
      </c>
      <c r="P693" s="94">
        <f t="shared" si="526"/>
        <v>0</v>
      </c>
      <c r="Q693" s="116">
        <f t="shared" ref="Q693:R695" si="567">SUM(Q694)</f>
        <v>0</v>
      </c>
      <c r="R693" s="116">
        <f t="shared" si="567"/>
        <v>0</v>
      </c>
      <c r="S693" s="94">
        <f t="shared" si="520"/>
        <v>0</v>
      </c>
    </row>
    <row r="694" spans="1:19" s="117" customFormat="1" hidden="1" x14ac:dyDescent="0.25">
      <c r="A694" s="140"/>
      <c r="B694" s="143">
        <v>522100</v>
      </c>
      <c r="C694" s="114" t="s">
        <v>506</v>
      </c>
      <c r="D694" s="115">
        <f>SUM(D695)</f>
        <v>0</v>
      </c>
      <c r="E694" s="118">
        <f t="shared" si="566"/>
        <v>0</v>
      </c>
      <c r="F694" s="116">
        <f t="shared" si="566"/>
        <v>0</v>
      </c>
      <c r="G694" s="116">
        <f t="shared" si="566"/>
        <v>0</v>
      </c>
      <c r="H694" s="116">
        <f t="shared" si="566"/>
        <v>0</v>
      </c>
      <c r="I694" s="116">
        <f t="shared" si="566"/>
        <v>0</v>
      </c>
      <c r="J694" s="116">
        <f t="shared" si="566"/>
        <v>0</v>
      </c>
      <c r="K694" s="116">
        <f t="shared" si="566"/>
        <v>0</v>
      </c>
      <c r="L694" s="116">
        <f t="shared" si="566"/>
        <v>0</v>
      </c>
      <c r="M694" s="116">
        <f t="shared" si="566"/>
        <v>0</v>
      </c>
      <c r="N694" s="116">
        <f t="shared" si="566"/>
        <v>0</v>
      </c>
      <c r="O694" s="119">
        <f t="shared" si="566"/>
        <v>0</v>
      </c>
      <c r="P694" s="94">
        <f t="shared" si="526"/>
        <v>0</v>
      </c>
      <c r="Q694" s="116">
        <f t="shared" si="567"/>
        <v>0</v>
      </c>
      <c r="R694" s="116">
        <f t="shared" si="567"/>
        <v>0</v>
      </c>
      <c r="S694" s="94">
        <f t="shared" ref="S694:S710" si="568">SUM(P694:R694)</f>
        <v>0</v>
      </c>
    </row>
    <row r="695" spans="1:19" hidden="1" x14ac:dyDescent="0.25">
      <c r="A695" s="39"/>
      <c r="B695" s="15">
        <v>522110</v>
      </c>
      <c r="C695" s="16" t="s">
        <v>506</v>
      </c>
      <c r="D695" s="83">
        <f>SUM(D696)</f>
        <v>0</v>
      </c>
      <c r="E695" s="102">
        <f t="shared" si="566"/>
        <v>0</v>
      </c>
      <c r="F695" s="19">
        <f t="shared" si="566"/>
        <v>0</v>
      </c>
      <c r="G695" s="19">
        <f t="shared" si="566"/>
        <v>0</v>
      </c>
      <c r="H695" s="19">
        <f t="shared" si="566"/>
        <v>0</v>
      </c>
      <c r="I695" s="19">
        <f t="shared" si="566"/>
        <v>0</v>
      </c>
      <c r="J695" s="19">
        <f t="shared" si="566"/>
        <v>0</v>
      </c>
      <c r="K695" s="19">
        <f t="shared" si="566"/>
        <v>0</v>
      </c>
      <c r="L695" s="19">
        <f t="shared" si="566"/>
        <v>0</v>
      </c>
      <c r="M695" s="19">
        <f t="shared" si="566"/>
        <v>0</v>
      </c>
      <c r="N695" s="19">
        <f t="shared" si="566"/>
        <v>0</v>
      </c>
      <c r="O695" s="103">
        <f t="shared" si="566"/>
        <v>0</v>
      </c>
      <c r="P695" s="94">
        <f t="shared" si="526"/>
        <v>0</v>
      </c>
      <c r="Q695" s="19">
        <f t="shared" si="567"/>
        <v>0</v>
      </c>
      <c r="R695" s="19">
        <f t="shared" si="567"/>
        <v>0</v>
      </c>
      <c r="S695" s="94">
        <f t="shared" si="568"/>
        <v>0</v>
      </c>
    </row>
    <row r="696" spans="1:19" ht="38.25" hidden="1" x14ac:dyDescent="0.25">
      <c r="A696" s="39"/>
      <c r="B696" s="15">
        <v>522111</v>
      </c>
      <c r="C696" s="16" t="s">
        <v>631</v>
      </c>
      <c r="D696" s="104"/>
      <c r="E696" s="136"/>
      <c r="F696" s="137"/>
      <c r="G696" s="137"/>
      <c r="H696" s="137"/>
      <c r="I696" s="137"/>
      <c r="J696" s="137"/>
      <c r="K696" s="137"/>
      <c r="L696" s="137"/>
      <c r="M696" s="137"/>
      <c r="N696" s="137"/>
      <c r="O696" s="138"/>
      <c r="P696" s="94">
        <f t="shared" si="526"/>
        <v>0</v>
      </c>
      <c r="Q696" s="139"/>
      <c r="R696" s="138"/>
      <c r="S696" s="94">
        <f t="shared" si="568"/>
        <v>0</v>
      </c>
    </row>
    <row r="697" spans="1:19" s="117" customFormat="1" ht="25.5" hidden="1" x14ac:dyDescent="0.25">
      <c r="A697" s="159"/>
      <c r="B697" s="204">
        <v>523000</v>
      </c>
      <c r="C697" s="188" t="s">
        <v>507</v>
      </c>
      <c r="D697" s="185">
        <f>SUM(D698)</f>
        <v>0</v>
      </c>
      <c r="E697" s="118">
        <f t="shared" ref="E697:O699" si="569">SUM(E698)</f>
        <v>0</v>
      </c>
      <c r="F697" s="116">
        <f t="shared" si="569"/>
        <v>0</v>
      </c>
      <c r="G697" s="116">
        <f t="shared" si="569"/>
        <v>0</v>
      </c>
      <c r="H697" s="116">
        <f t="shared" si="569"/>
        <v>0</v>
      </c>
      <c r="I697" s="116">
        <f t="shared" si="569"/>
        <v>0</v>
      </c>
      <c r="J697" s="116">
        <f t="shared" si="569"/>
        <v>0</v>
      </c>
      <c r="K697" s="116">
        <f t="shared" si="569"/>
        <v>0</v>
      </c>
      <c r="L697" s="116">
        <f t="shared" si="569"/>
        <v>0</v>
      </c>
      <c r="M697" s="116">
        <f t="shared" si="569"/>
        <v>0</v>
      </c>
      <c r="N697" s="116">
        <f t="shared" si="569"/>
        <v>0</v>
      </c>
      <c r="O697" s="119">
        <f t="shared" si="569"/>
        <v>0</v>
      </c>
      <c r="P697" s="94">
        <f t="shared" si="526"/>
        <v>0</v>
      </c>
      <c r="Q697" s="116">
        <f t="shared" ref="Q697:R699" si="570">SUM(Q698)</f>
        <v>0</v>
      </c>
      <c r="R697" s="116">
        <f t="shared" si="570"/>
        <v>0</v>
      </c>
      <c r="S697" s="94">
        <f t="shared" si="568"/>
        <v>0</v>
      </c>
    </row>
    <row r="698" spans="1:19" s="117" customFormat="1" hidden="1" x14ac:dyDescent="0.25">
      <c r="A698" s="159"/>
      <c r="B698" s="205">
        <v>523100</v>
      </c>
      <c r="C698" s="189" t="s">
        <v>508</v>
      </c>
      <c r="D698" s="185">
        <f>SUM(D699)</f>
        <v>0</v>
      </c>
      <c r="E698" s="118">
        <f t="shared" si="569"/>
        <v>0</v>
      </c>
      <c r="F698" s="116">
        <f t="shared" si="569"/>
        <v>0</v>
      </c>
      <c r="G698" s="116">
        <f t="shared" si="569"/>
        <v>0</v>
      </c>
      <c r="H698" s="116">
        <f t="shared" si="569"/>
        <v>0</v>
      </c>
      <c r="I698" s="116">
        <f t="shared" si="569"/>
        <v>0</v>
      </c>
      <c r="J698" s="116">
        <f t="shared" si="569"/>
        <v>0</v>
      </c>
      <c r="K698" s="116">
        <f t="shared" si="569"/>
        <v>0</v>
      </c>
      <c r="L698" s="116">
        <f t="shared" si="569"/>
        <v>0</v>
      </c>
      <c r="M698" s="116">
        <f t="shared" si="569"/>
        <v>0</v>
      </c>
      <c r="N698" s="116">
        <f t="shared" si="569"/>
        <v>0</v>
      </c>
      <c r="O698" s="119">
        <f t="shared" si="569"/>
        <v>0</v>
      </c>
      <c r="P698" s="94">
        <f t="shared" si="526"/>
        <v>0</v>
      </c>
      <c r="Q698" s="116">
        <f t="shared" si="570"/>
        <v>0</v>
      </c>
      <c r="R698" s="116">
        <f t="shared" si="570"/>
        <v>0</v>
      </c>
      <c r="S698" s="94">
        <f t="shared" si="568"/>
        <v>0</v>
      </c>
    </row>
    <row r="699" spans="1:19" hidden="1" x14ac:dyDescent="0.25">
      <c r="A699" s="158"/>
      <c r="B699" s="206">
        <v>523110</v>
      </c>
      <c r="C699" s="190" t="s">
        <v>508</v>
      </c>
      <c r="D699" s="186">
        <f>SUM(D700)</f>
        <v>0</v>
      </c>
      <c r="E699" s="102">
        <f t="shared" si="569"/>
        <v>0</v>
      </c>
      <c r="F699" s="19">
        <f t="shared" si="569"/>
        <v>0</v>
      </c>
      <c r="G699" s="19">
        <f t="shared" si="569"/>
        <v>0</v>
      </c>
      <c r="H699" s="19">
        <f t="shared" si="569"/>
        <v>0</v>
      </c>
      <c r="I699" s="19">
        <f t="shared" si="569"/>
        <v>0</v>
      </c>
      <c r="J699" s="19">
        <f t="shared" si="569"/>
        <v>0</v>
      </c>
      <c r="K699" s="19">
        <f t="shared" si="569"/>
        <v>0</v>
      </c>
      <c r="L699" s="19">
        <f t="shared" si="569"/>
        <v>0</v>
      </c>
      <c r="M699" s="19">
        <f t="shared" si="569"/>
        <v>0</v>
      </c>
      <c r="N699" s="19">
        <f t="shared" si="569"/>
        <v>0</v>
      </c>
      <c r="O699" s="103">
        <f t="shared" si="569"/>
        <v>0</v>
      </c>
      <c r="P699" s="94">
        <f t="shared" si="526"/>
        <v>0</v>
      </c>
      <c r="Q699" s="19">
        <f t="shared" si="570"/>
        <v>0</v>
      </c>
      <c r="R699" s="19">
        <f t="shared" si="570"/>
        <v>0</v>
      </c>
      <c r="S699" s="94">
        <f t="shared" si="568"/>
        <v>0</v>
      </c>
    </row>
    <row r="700" spans="1:19" hidden="1" x14ac:dyDescent="0.25">
      <c r="A700" s="158"/>
      <c r="B700" s="207">
        <v>523111</v>
      </c>
      <c r="C700" s="191" t="s">
        <v>508</v>
      </c>
      <c r="D700" s="183"/>
      <c r="E700" s="136"/>
      <c r="F700" s="137"/>
      <c r="G700" s="137"/>
      <c r="H700" s="137"/>
      <c r="I700" s="137"/>
      <c r="J700" s="137"/>
      <c r="K700" s="137"/>
      <c r="L700" s="137"/>
      <c r="M700" s="137"/>
      <c r="N700" s="137"/>
      <c r="O700" s="193"/>
      <c r="P700" s="195">
        <f t="shared" si="526"/>
        <v>0</v>
      </c>
      <c r="Q700" s="196"/>
      <c r="R700" s="193"/>
      <c r="S700" s="192">
        <f t="shared" si="568"/>
        <v>0</v>
      </c>
    </row>
    <row r="701" spans="1:19" s="203" customFormat="1" hidden="1" x14ac:dyDescent="0.25">
      <c r="A701" s="209"/>
      <c r="B701" s="208">
        <v>541000</v>
      </c>
      <c r="C701" s="198" t="s">
        <v>620</v>
      </c>
      <c r="D701" s="199">
        <f>D702</f>
        <v>0</v>
      </c>
      <c r="E701" s="202">
        <f t="shared" ref="E701:O702" si="571">E702</f>
        <v>0</v>
      </c>
      <c r="F701" s="200">
        <f t="shared" si="571"/>
        <v>0</v>
      </c>
      <c r="G701" s="200">
        <f t="shared" si="571"/>
        <v>0</v>
      </c>
      <c r="H701" s="200">
        <f t="shared" si="571"/>
        <v>0</v>
      </c>
      <c r="I701" s="200">
        <f t="shared" si="571"/>
        <v>0</v>
      </c>
      <c r="J701" s="200">
        <f t="shared" si="571"/>
        <v>0</v>
      </c>
      <c r="K701" s="200">
        <f t="shared" si="571"/>
        <v>0</v>
      </c>
      <c r="L701" s="200">
        <f t="shared" si="571"/>
        <v>0</v>
      </c>
      <c r="M701" s="200">
        <f t="shared" si="571"/>
        <v>0</v>
      </c>
      <c r="N701" s="200">
        <f t="shared" si="571"/>
        <v>0</v>
      </c>
      <c r="O701" s="201">
        <f t="shared" si="571"/>
        <v>0</v>
      </c>
      <c r="P701" s="195">
        <f t="shared" si="526"/>
        <v>0</v>
      </c>
      <c r="Q701" s="200">
        <f t="shared" ref="Q701:R702" si="572">Q702</f>
        <v>0</v>
      </c>
      <c r="R701" s="200">
        <f t="shared" si="572"/>
        <v>0</v>
      </c>
      <c r="S701" s="192">
        <f t="shared" si="568"/>
        <v>0</v>
      </c>
    </row>
    <row r="702" spans="1:19" s="203" customFormat="1" hidden="1" x14ac:dyDescent="0.25">
      <c r="A702" s="209"/>
      <c r="B702" s="208">
        <v>541100</v>
      </c>
      <c r="C702" s="198" t="s">
        <v>621</v>
      </c>
      <c r="D702" s="199">
        <f>D703</f>
        <v>0</v>
      </c>
      <c r="E702" s="202">
        <f t="shared" si="571"/>
        <v>0</v>
      </c>
      <c r="F702" s="200">
        <f t="shared" si="571"/>
        <v>0</v>
      </c>
      <c r="G702" s="200">
        <f t="shared" si="571"/>
        <v>0</v>
      </c>
      <c r="H702" s="200">
        <f t="shared" si="571"/>
        <v>0</v>
      </c>
      <c r="I702" s="200">
        <f t="shared" si="571"/>
        <v>0</v>
      </c>
      <c r="J702" s="200">
        <f t="shared" si="571"/>
        <v>0</v>
      </c>
      <c r="K702" s="200">
        <f t="shared" si="571"/>
        <v>0</v>
      </c>
      <c r="L702" s="200">
        <f t="shared" si="571"/>
        <v>0</v>
      </c>
      <c r="M702" s="200">
        <f t="shared" si="571"/>
        <v>0</v>
      </c>
      <c r="N702" s="200">
        <f t="shared" si="571"/>
        <v>0</v>
      </c>
      <c r="O702" s="201">
        <f t="shared" si="571"/>
        <v>0</v>
      </c>
      <c r="P702" s="195">
        <f t="shared" si="526"/>
        <v>0</v>
      </c>
      <c r="Q702" s="200">
        <f t="shared" si="572"/>
        <v>0</v>
      </c>
      <c r="R702" s="200">
        <f t="shared" si="572"/>
        <v>0</v>
      </c>
      <c r="S702" s="192">
        <f t="shared" si="568"/>
        <v>0</v>
      </c>
    </row>
    <row r="703" spans="1:19" hidden="1" x14ac:dyDescent="0.25">
      <c r="A703" s="158"/>
      <c r="B703" s="206">
        <v>541110</v>
      </c>
      <c r="C703" s="190" t="s">
        <v>622</v>
      </c>
      <c r="D703" s="83">
        <f>SUM(D704:D708)</f>
        <v>0</v>
      </c>
      <c r="E703" s="102">
        <f t="shared" ref="E703:O703" si="573">SUM(E704:E708)</f>
        <v>0</v>
      </c>
      <c r="F703" s="19">
        <f t="shared" si="573"/>
        <v>0</v>
      </c>
      <c r="G703" s="19">
        <f t="shared" si="573"/>
        <v>0</v>
      </c>
      <c r="H703" s="19">
        <f t="shared" si="573"/>
        <v>0</v>
      </c>
      <c r="I703" s="19">
        <f t="shared" si="573"/>
        <v>0</v>
      </c>
      <c r="J703" s="19">
        <f t="shared" si="573"/>
        <v>0</v>
      </c>
      <c r="K703" s="19">
        <f t="shared" si="573"/>
        <v>0</v>
      </c>
      <c r="L703" s="19">
        <f t="shared" si="573"/>
        <v>0</v>
      </c>
      <c r="M703" s="19">
        <f t="shared" si="573"/>
        <v>0</v>
      </c>
      <c r="N703" s="19">
        <f t="shared" si="573"/>
        <v>0</v>
      </c>
      <c r="O703" s="103">
        <f t="shared" si="573"/>
        <v>0</v>
      </c>
      <c r="P703" s="195">
        <f t="shared" si="526"/>
        <v>0</v>
      </c>
      <c r="Q703" s="19">
        <f>SUM(Q704:Q708)</f>
        <v>0</v>
      </c>
      <c r="R703" s="19">
        <f t="shared" ref="R703" si="574">SUM(R704:R708)</f>
        <v>0</v>
      </c>
      <c r="S703" s="192">
        <f t="shared" si="568"/>
        <v>0</v>
      </c>
    </row>
    <row r="704" spans="1:19" ht="38.25" hidden="1" x14ac:dyDescent="0.25">
      <c r="A704" s="158"/>
      <c r="B704" s="206">
        <v>541111</v>
      </c>
      <c r="C704" s="190" t="s">
        <v>627</v>
      </c>
      <c r="D704" s="104"/>
      <c r="E704" s="105"/>
      <c r="F704" s="106"/>
      <c r="G704" s="106"/>
      <c r="H704" s="106"/>
      <c r="I704" s="106"/>
      <c r="J704" s="106"/>
      <c r="K704" s="106"/>
      <c r="L704" s="106"/>
      <c r="M704" s="106"/>
      <c r="N704" s="106"/>
      <c r="O704" s="194"/>
      <c r="P704" s="195">
        <f t="shared" si="526"/>
        <v>0</v>
      </c>
      <c r="Q704" s="197"/>
      <c r="R704" s="194"/>
      <c r="S704" s="192">
        <f t="shared" si="568"/>
        <v>0</v>
      </c>
    </row>
    <row r="705" spans="1:19" hidden="1" x14ac:dyDescent="0.25">
      <c r="A705" s="158"/>
      <c r="B705" s="206">
        <v>541112</v>
      </c>
      <c r="C705" s="190" t="s">
        <v>623</v>
      </c>
      <c r="D705" s="104"/>
      <c r="E705" s="105"/>
      <c r="F705" s="106"/>
      <c r="G705" s="106"/>
      <c r="H705" s="106"/>
      <c r="I705" s="106"/>
      <c r="J705" s="106"/>
      <c r="K705" s="106"/>
      <c r="L705" s="106"/>
      <c r="M705" s="106"/>
      <c r="N705" s="106"/>
      <c r="O705" s="194"/>
      <c r="P705" s="195">
        <f t="shared" si="526"/>
        <v>0</v>
      </c>
      <c r="Q705" s="197"/>
      <c r="R705" s="194"/>
      <c r="S705" s="192">
        <f t="shared" si="568"/>
        <v>0</v>
      </c>
    </row>
    <row r="706" spans="1:19" ht="25.5" hidden="1" x14ac:dyDescent="0.25">
      <c r="A706" s="158"/>
      <c r="B706" s="206">
        <v>541113</v>
      </c>
      <c r="C706" s="190" t="s">
        <v>624</v>
      </c>
      <c r="D706" s="104"/>
      <c r="E706" s="105"/>
      <c r="F706" s="106"/>
      <c r="G706" s="106"/>
      <c r="H706" s="106"/>
      <c r="I706" s="106"/>
      <c r="J706" s="106"/>
      <c r="K706" s="106"/>
      <c r="L706" s="106"/>
      <c r="M706" s="106"/>
      <c r="N706" s="106"/>
      <c r="O706" s="194"/>
      <c r="P706" s="195">
        <f t="shared" si="526"/>
        <v>0</v>
      </c>
      <c r="Q706" s="197"/>
      <c r="R706" s="194"/>
      <c r="S706" s="192">
        <f t="shared" si="568"/>
        <v>0</v>
      </c>
    </row>
    <row r="707" spans="1:19" ht="25.5" hidden="1" x14ac:dyDescent="0.25">
      <c r="A707" s="158"/>
      <c r="B707" s="206">
        <v>541114</v>
      </c>
      <c r="C707" s="190" t="s">
        <v>625</v>
      </c>
      <c r="D707" s="104"/>
      <c r="E707" s="105"/>
      <c r="F707" s="106"/>
      <c r="G707" s="106"/>
      <c r="H707" s="106"/>
      <c r="I707" s="106"/>
      <c r="J707" s="106"/>
      <c r="K707" s="106"/>
      <c r="L707" s="106"/>
      <c r="M707" s="106"/>
      <c r="N707" s="106"/>
      <c r="O707" s="194"/>
      <c r="P707" s="195">
        <f t="shared" si="526"/>
        <v>0</v>
      </c>
      <c r="Q707" s="197"/>
      <c r="R707" s="194"/>
      <c r="S707" s="192">
        <f t="shared" si="568"/>
        <v>0</v>
      </c>
    </row>
    <row r="708" spans="1:19" ht="26.25" hidden="1" thickBot="1" x14ac:dyDescent="0.3">
      <c r="A708" s="158"/>
      <c r="B708" s="206">
        <v>541115</v>
      </c>
      <c r="C708" s="190" t="s">
        <v>626</v>
      </c>
      <c r="D708" s="104"/>
      <c r="E708" s="105"/>
      <c r="F708" s="106"/>
      <c r="G708" s="106"/>
      <c r="H708" s="106"/>
      <c r="I708" s="106"/>
      <c r="J708" s="106"/>
      <c r="K708" s="106"/>
      <c r="L708" s="106"/>
      <c r="M708" s="106"/>
      <c r="N708" s="106"/>
      <c r="O708" s="194"/>
      <c r="P708" s="195">
        <f t="shared" si="526"/>
        <v>0</v>
      </c>
      <c r="Q708" s="197"/>
      <c r="R708" s="194"/>
      <c r="S708" s="192">
        <f t="shared" si="568"/>
        <v>0</v>
      </c>
    </row>
    <row r="709" spans="1:19" ht="16.5" hidden="1" thickBot="1" x14ac:dyDescent="0.3">
      <c r="A709" s="210"/>
      <c r="B709" s="211"/>
      <c r="C709" s="133" t="s">
        <v>18</v>
      </c>
      <c r="D709" s="95">
        <f t="shared" ref="D709:O709" si="575">D592+D631+D693+D697+D676+D671+D701</f>
        <v>0</v>
      </c>
      <c r="E709" s="96">
        <f t="shared" si="575"/>
        <v>0</v>
      </c>
      <c r="F709" s="97">
        <f t="shared" si="575"/>
        <v>0</v>
      </c>
      <c r="G709" s="97">
        <f t="shared" si="575"/>
        <v>0</v>
      </c>
      <c r="H709" s="97">
        <f t="shared" si="575"/>
        <v>0</v>
      </c>
      <c r="I709" s="97">
        <f t="shared" si="575"/>
        <v>0</v>
      </c>
      <c r="J709" s="97">
        <f t="shared" si="575"/>
        <v>0</v>
      </c>
      <c r="K709" s="97">
        <f t="shared" si="575"/>
        <v>0</v>
      </c>
      <c r="L709" s="97">
        <f t="shared" si="575"/>
        <v>0</v>
      </c>
      <c r="M709" s="97">
        <f t="shared" si="575"/>
        <v>0</v>
      </c>
      <c r="N709" s="97">
        <f t="shared" si="575"/>
        <v>0</v>
      </c>
      <c r="O709" s="98">
        <f t="shared" si="575"/>
        <v>0</v>
      </c>
      <c r="P709" s="95">
        <f t="shared" si="526"/>
        <v>0</v>
      </c>
      <c r="Q709" s="97">
        <f>Q592+Q631+Q693+Q697+Q676+Q671+Q701</f>
        <v>0</v>
      </c>
      <c r="R709" s="97">
        <f>R592+R631+R693+R697+R676+R671+R701</f>
        <v>0</v>
      </c>
      <c r="S709" s="95">
        <f t="shared" si="568"/>
        <v>0</v>
      </c>
    </row>
    <row r="710" spans="1:19" ht="16.5" thickBot="1" x14ac:dyDescent="0.3">
      <c r="A710" s="184"/>
      <c r="B710" s="213"/>
      <c r="C710" s="212" t="s">
        <v>18</v>
      </c>
      <c r="D710" s="187">
        <f t="shared" ref="D710:O710" si="576">D591+D709</f>
        <v>30180000</v>
      </c>
      <c r="E710" s="96">
        <f t="shared" si="576"/>
        <v>29630000</v>
      </c>
      <c r="F710" s="97">
        <f t="shared" si="576"/>
        <v>0</v>
      </c>
      <c r="G710" s="97">
        <f t="shared" si="576"/>
        <v>0</v>
      </c>
      <c r="H710" s="97">
        <f t="shared" si="576"/>
        <v>0</v>
      </c>
      <c r="I710" s="97">
        <f t="shared" si="576"/>
        <v>0</v>
      </c>
      <c r="J710" s="97">
        <f t="shared" si="576"/>
        <v>0</v>
      </c>
      <c r="K710" s="97">
        <f t="shared" si="576"/>
        <v>0</v>
      </c>
      <c r="L710" s="97">
        <f t="shared" si="576"/>
        <v>0</v>
      </c>
      <c r="M710" s="97">
        <f t="shared" si="576"/>
        <v>0</v>
      </c>
      <c r="N710" s="97">
        <f t="shared" si="576"/>
        <v>0</v>
      </c>
      <c r="O710" s="98">
        <f t="shared" si="576"/>
        <v>0</v>
      </c>
      <c r="P710" s="134">
        <f t="shared" si="526"/>
        <v>29630000</v>
      </c>
      <c r="Q710" s="135">
        <f>Q591+Q709</f>
        <v>25500000</v>
      </c>
      <c r="R710" s="135">
        <f>R591+R709</f>
        <v>25500000</v>
      </c>
      <c r="S710" s="134">
        <f t="shared" si="568"/>
        <v>80630000</v>
      </c>
    </row>
    <row r="711" spans="1:19" ht="14.25" customHeight="1" thickBot="1" x14ac:dyDescent="0.3"/>
    <row r="712" spans="1:19" ht="27" customHeight="1" x14ac:dyDescent="0.25">
      <c r="A712" s="282" t="s">
        <v>475</v>
      </c>
      <c r="B712" s="270"/>
      <c r="C712" s="270"/>
      <c r="D712" s="270"/>
      <c r="E712" s="270"/>
      <c r="F712" s="270"/>
      <c r="G712" s="270"/>
      <c r="H712" s="270"/>
      <c r="I712" s="270"/>
      <c r="J712" s="270"/>
      <c r="K712" s="270"/>
      <c r="L712" s="270"/>
      <c r="M712" s="270"/>
      <c r="N712" s="270"/>
      <c r="O712" s="270" t="s">
        <v>724</v>
      </c>
      <c r="P712" s="270" t="s">
        <v>704</v>
      </c>
      <c r="Q712" s="270" t="s">
        <v>712</v>
      </c>
      <c r="R712" s="270" t="s">
        <v>725</v>
      </c>
      <c r="S712" s="288" t="s">
        <v>721</v>
      </c>
    </row>
    <row r="713" spans="1:19" ht="52.5" customHeight="1" thickBot="1" x14ac:dyDescent="0.3">
      <c r="A713" s="290" t="s">
        <v>476</v>
      </c>
      <c r="B713" s="291"/>
      <c r="C713" s="291"/>
      <c r="D713" s="291" t="s">
        <v>40</v>
      </c>
      <c r="E713" s="291"/>
      <c r="F713" s="291"/>
      <c r="G713" s="291"/>
      <c r="H713" s="291"/>
      <c r="I713" s="291"/>
      <c r="J713" s="291"/>
      <c r="K713" s="291"/>
      <c r="L713" s="291"/>
      <c r="M713" s="291"/>
      <c r="N713" s="291"/>
      <c r="O713" s="287"/>
      <c r="P713" s="287"/>
      <c r="Q713" s="287"/>
      <c r="R713" s="287"/>
      <c r="S713" s="289"/>
    </row>
    <row r="714" spans="1:19" x14ac:dyDescent="0.25">
      <c r="A714" s="284" t="s">
        <v>477</v>
      </c>
      <c r="B714" s="285"/>
      <c r="C714" s="285"/>
      <c r="D714" s="286" t="s">
        <v>726</v>
      </c>
      <c r="E714" s="286"/>
      <c r="F714" s="286"/>
      <c r="G714" s="286"/>
      <c r="H714" s="286"/>
      <c r="I714" s="286"/>
      <c r="J714" s="286"/>
      <c r="K714" s="286"/>
      <c r="L714" s="286"/>
      <c r="M714" s="286"/>
      <c r="N714" s="286"/>
      <c r="O714" s="99">
        <f>D710</f>
        <v>30180000</v>
      </c>
      <c r="P714" s="99">
        <f>SUM(E710)</f>
        <v>29630000</v>
      </c>
      <c r="Q714" s="99">
        <f>Q710</f>
        <v>25500000</v>
      </c>
      <c r="R714" s="99">
        <f>R710</f>
        <v>25500000</v>
      </c>
      <c r="S714" s="101">
        <f>SUM(P714:R714)</f>
        <v>80630000</v>
      </c>
    </row>
    <row r="715" spans="1:19" x14ac:dyDescent="0.25">
      <c r="A715" s="276" t="s">
        <v>479</v>
      </c>
      <c r="B715" s="277"/>
      <c r="C715" s="277"/>
      <c r="D715" s="278" t="s">
        <v>529</v>
      </c>
      <c r="E715" s="278"/>
      <c r="F715" s="278"/>
      <c r="G715" s="278"/>
      <c r="H715" s="278"/>
      <c r="I715" s="278"/>
      <c r="J715" s="278"/>
      <c r="K715" s="278"/>
      <c r="L715" s="278"/>
      <c r="M715" s="278"/>
      <c r="N715" s="278"/>
      <c r="O715" s="100"/>
      <c r="P715" s="100">
        <f>SUM(F710)</f>
        <v>0</v>
      </c>
      <c r="Q715" s="100"/>
      <c r="R715" s="100"/>
      <c r="S715" s="101">
        <f t="shared" ref="S715:S724" si="577">SUM(P715:R715)</f>
        <v>0</v>
      </c>
    </row>
    <row r="716" spans="1:19" x14ac:dyDescent="0.25">
      <c r="A716" s="276" t="s">
        <v>480</v>
      </c>
      <c r="B716" s="277"/>
      <c r="C716" s="277"/>
      <c r="D716" s="278" t="s">
        <v>481</v>
      </c>
      <c r="E716" s="278"/>
      <c r="F716" s="278"/>
      <c r="G716" s="278"/>
      <c r="H716" s="278"/>
      <c r="I716" s="278"/>
      <c r="J716" s="278"/>
      <c r="K716" s="278"/>
      <c r="L716" s="278"/>
      <c r="M716" s="278"/>
      <c r="N716" s="278"/>
      <c r="O716" s="100"/>
      <c r="P716" s="100">
        <f>SUM(G710)</f>
        <v>0</v>
      </c>
      <c r="Q716" s="100"/>
      <c r="R716" s="100"/>
      <c r="S716" s="101">
        <f t="shared" si="577"/>
        <v>0</v>
      </c>
    </row>
    <row r="717" spans="1:19" x14ac:dyDescent="0.25">
      <c r="A717" s="276" t="s">
        <v>482</v>
      </c>
      <c r="B717" s="277"/>
      <c r="C717" s="277"/>
      <c r="D717" s="278" t="s">
        <v>483</v>
      </c>
      <c r="E717" s="278"/>
      <c r="F717" s="278"/>
      <c r="G717" s="278"/>
      <c r="H717" s="278"/>
      <c r="I717" s="278"/>
      <c r="J717" s="278"/>
      <c r="K717" s="278"/>
      <c r="L717" s="278"/>
      <c r="M717" s="278"/>
      <c r="N717" s="278"/>
      <c r="O717" s="100"/>
      <c r="P717" s="100">
        <f>SUM(H710)</f>
        <v>0</v>
      </c>
      <c r="Q717" s="100"/>
      <c r="R717" s="100"/>
      <c r="S717" s="101">
        <f t="shared" si="577"/>
        <v>0</v>
      </c>
    </row>
    <row r="718" spans="1:19" x14ac:dyDescent="0.25">
      <c r="A718" s="276" t="s">
        <v>484</v>
      </c>
      <c r="B718" s="277"/>
      <c r="C718" s="277"/>
      <c r="D718" s="278" t="s">
        <v>530</v>
      </c>
      <c r="E718" s="278"/>
      <c r="F718" s="278"/>
      <c r="G718" s="278"/>
      <c r="H718" s="278"/>
      <c r="I718" s="278"/>
      <c r="J718" s="278"/>
      <c r="K718" s="278"/>
      <c r="L718" s="278"/>
      <c r="M718" s="278"/>
      <c r="N718" s="278"/>
      <c r="O718" s="100"/>
      <c r="P718" s="100">
        <f>SUM(I710)</f>
        <v>0</v>
      </c>
      <c r="Q718" s="100"/>
      <c r="R718" s="100"/>
      <c r="S718" s="101">
        <f t="shared" si="577"/>
        <v>0</v>
      </c>
    </row>
    <row r="719" spans="1:19" x14ac:dyDescent="0.25">
      <c r="A719" s="276" t="s">
        <v>485</v>
      </c>
      <c r="B719" s="277"/>
      <c r="C719" s="277"/>
      <c r="D719" s="278" t="s">
        <v>531</v>
      </c>
      <c r="E719" s="278"/>
      <c r="F719" s="278"/>
      <c r="G719" s="278"/>
      <c r="H719" s="278"/>
      <c r="I719" s="278"/>
      <c r="J719" s="278"/>
      <c r="K719" s="278"/>
      <c r="L719" s="278"/>
      <c r="M719" s="278"/>
      <c r="N719" s="278"/>
      <c r="O719" s="100"/>
      <c r="P719" s="100">
        <f>SUM(J710)</f>
        <v>0</v>
      </c>
      <c r="Q719" s="100"/>
      <c r="R719" s="100"/>
      <c r="S719" s="101">
        <f t="shared" si="577"/>
        <v>0</v>
      </c>
    </row>
    <row r="720" spans="1:19" x14ac:dyDescent="0.25">
      <c r="A720" s="276" t="s">
        <v>486</v>
      </c>
      <c r="B720" s="277"/>
      <c r="C720" s="277"/>
      <c r="D720" s="278" t="s">
        <v>491</v>
      </c>
      <c r="E720" s="278"/>
      <c r="F720" s="278"/>
      <c r="G720" s="278"/>
      <c r="H720" s="278"/>
      <c r="I720" s="278"/>
      <c r="J720" s="278"/>
      <c r="K720" s="278"/>
      <c r="L720" s="278"/>
      <c r="M720" s="278"/>
      <c r="N720" s="278"/>
      <c r="O720" s="100"/>
      <c r="P720" s="100">
        <f>SUM(K710)</f>
        <v>0</v>
      </c>
      <c r="Q720" s="100"/>
      <c r="R720" s="100"/>
      <c r="S720" s="101">
        <f t="shared" si="577"/>
        <v>0</v>
      </c>
    </row>
    <row r="721" spans="1:19" x14ac:dyDescent="0.25">
      <c r="A721" s="276" t="s">
        <v>487</v>
      </c>
      <c r="B721" s="277"/>
      <c r="C721" s="277"/>
      <c r="D721" s="278" t="s">
        <v>492</v>
      </c>
      <c r="E721" s="278"/>
      <c r="F721" s="278"/>
      <c r="G721" s="278"/>
      <c r="H721" s="278"/>
      <c r="I721" s="278"/>
      <c r="J721" s="278"/>
      <c r="K721" s="278"/>
      <c r="L721" s="278"/>
      <c r="M721" s="278"/>
      <c r="N721" s="278"/>
      <c r="O721" s="100"/>
      <c r="P721" s="100">
        <f>SUM(L710)</f>
        <v>0</v>
      </c>
      <c r="Q721" s="100"/>
      <c r="R721" s="100"/>
      <c r="S721" s="101">
        <f t="shared" si="577"/>
        <v>0</v>
      </c>
    </row>
    <row r="722" spans="1:19" x14ac:dyDescent="0.25">
      <c r="A722" s="276" t="s">
        <v>488</v>
      </c>
      <c r="B722" s="277"/>
      <c r="C722" s="277"/>
      <c r="D722" s="278" t="s">
        <v>638</v>
      </c>
      <c r="E722" s="278"/>
      <c r="F722" s="278"/>
      <c r="G722" s="278"/>
      <c r="H722" s="278"/>
      <c r="I722" s="278"/>
      <c r="J722" s="278"/>
      <c r="K722" s="278"/>
      <c r="L722" s="278"/>
      <c r="M722" s="278"/>
      <c r="N722" s="278"/>
      <c r="O722" s="100"/>
      <c r="P722" s="100">
        <f>SUM(M710)</f>
        <v>0</v>
      </c>
      <c r="Q722" s="100"/>
      <c r="R722" s="100"/>
      <c r="S722" s="101">
        <f t="shared" si="577"/>
        <v>0</v>
      </c>
    </row>
    <row r="723" spans="1:19" x14ac:dyDescent="0.25">
      <c r="A723" s="276" t="s">
        <v>489</v>
      </c>
      <c r="B723" s="277"/>
      <c r="C723" s="277"/>
      <c r="D723" s="278" t="s">
        <v>727</v>
      </c>
      <c r="E723" s="278"/>
      <c r="F723" s="278"/>
      <c r="G723" s="278"/>
      <c r="H723" s="278"/>
      <c r="I723" s="278"/>
      <c r="J723" s="278"/>
      <c r="K723" s="278"/>
      <c r="L723" s="278"/>
      <c r="M723" s="278"/>
      <c r="N723" s="278"/>
      <c r="O723" s="100"/>
      <c r="P723" s="100">
        <f>SUM(N710)</f>
        <v>0</v>
      </c>
      <c r="Q723" s="100"/>
      <c r="R723" s="100"/>
      <c r="S723" s="101">
        <f t="shared" si="577"/>
        <v>0</v>
      </c>
    </row>
    <row r="724" spans="1:19" x14ac:dyDescent="0.25">
      <c r="A724" s="276" t="s">
        <v>490</v>
      </c>
      <c r="B724" s="277"/>
      <c r="C724" s="277"/>
      <c r="D724" s="278" t="s">
        <v>493</v>
      </c>
      <c r="E724" s="278"/>
      <c r="F724" s="278"/>
      <c r="G724" s="278"/>
      <c r="H724" s="278"/>
      <c r="I724" s="278"/>
      <c r="J724" s="278"/>
      <c r="K724" s="278"/>
      <c r="L724" s="278"/>
      <c r="M724" s="278"/>
      <c r="N724" s="278"/>
      <c r="O724" s="100"/>
      <c r="P724" s="100">
        <f>SUM(O710)</f>
        <v>0</v>
      </c>
      <c r="Q724" s="3"/>
      <c r="R724" s="3"/>
      <c r="S724" s="101">
        <f t="shared" si="577"/>
        <v>0</v>
      </c>
    </row>
    <row r="725" spans="1:19" ht="16.5" thickBot="1" x14ac:dyDescent="0.3">
      <c r="A725" s="279" t="s">
        <v>18</v>
      </c>
      <c r="B725" s="280"/>
      <c r="C725" s="280"/>
      <c r="D725" s="280"/>
      <c r="E725" s="280"/>
      <c r="F725" s="280"/>
      <c r="G725" s="280"/>
      <c r="H725" s="280"/>
      <c r="I725" s="280"/>
      <c r="J725" s="280"/>
      <c r="K725" s="280"/>
      <c r="L725" s="280"/>
      <c r="M725" s="280"/>
      <c r="N725" s="281"/>
      <c r="O725" s="157">
        <f>SUM(O714:O724)</f>
        <v>30180000</v>
      </c>
      <c r="P725" s="157">
        <f>SUM(P714:P724)</f>
        <v>29630000</v>
      </c>
      <c r="Q725" s="157">
        <f t="shared" ref="Q725:S725" si="578">SUM(Q714:Q724)</f>
        <v>25500000</v>
      </c>
      <c r="R725" s="157">
        <f t="shared" si="578"/>
        <v>25500000</v>
      </c>
      <c r="S725" s="157">
        <f t="shared" si="578"/>
        <v>80630000</v>
      </c>
    </row>
    <row r="726" spans="1:19" ht="16.5" thickBot="1" x14ac:dyDescent="0.3"/>
    <row r="727" spans="1:19" ht="34.5" customHeight="1" x14ac:dyDescent="0.25">
      <c r="A727" s="282"/>
      <c r="B727" s="270" t="s">
        <v>532</v>
      </c>
      <c r="C727" s="272"/>
      <c r="D727" s="274" t="s">
        <v>722</v>
      </c>
      <c r="E727" s="229"/>
      <c r="F727" s="239"/>
      <c r="G727" s="270" t="s">
        <v>705</v>
      </c>
      <c r="H727" s="270"/>
      <c r="I727" s="270"/>
      <c r="J727" s="270"/>
      <c r="K727" s="270"/>
      <c r="L727" s="270"/>
      <c r="M727" s="270"/>
      <c r="N727" s="270"/>
      <c r="O727" s="270"/>
      <c r="P727" s="270"/>
      <c r="Q727" s="270" t="s">
        <v>713</v>
      </c>
      <c r="R727" s="272" t="s">
        <v>723</v>
      </c>
      <c r="S727" s="274" t="s">
        <v>718</v>
      </c>
    </row>
    <row r="728" spans="1:19" ht="32.25" customHeight="1" thickBot="1" x14ac:dyDescent="0.3">
      <c r="A728" s="283"/>
      <c r="B728" s="243" t="s">
        <v>39</v>
      </c>
      <c r="C728" s="241" t="s">
        <v>40</v>
      </c>
      <c r="D728" s="275"/>
      <c r="E728" s="240" t="s">
        <v>27</v>
      </c>
      <c r="F728" s="243" t="s">
        <v>28</v>
      </c>
      <c r="G728" s="243" t="s">
        <v>29</v>
      </c>
      <c r="H728" s="243" t="s">
        <v>30</v>
      </c>
      <c r="I728" s="243" t="s">
        <v>31</v>
      </c>
      <c r="J728" s="243" t="s">
        <v>32</v>
      </c>
      <c r="K728" s="243" t="s">
        <v>37</v>
      </c>
      <c r="L728" s="243" t="s">
        <v>36</v>
      </c>
      <c r="M728" s="243" t="s">
        <v>33</v>
      </c>
      <c r="N728" s="243" t="s">
        <v>34</v>
      </c>
      <c r="O728" s="241" t="s">
        <v>35</v>
      </c>
      <c r="P728" s="242" t="s">
        <v>18</v>
      </c>
      <c r="Q728" s="271"/>
      <c r="R728" s="273"/>
      <c r="S728" s="275"/>
    </row>
    <row r="729" spans="1:19" ht="47.25" hidden="1" x14ac:dyDescent="0.25">
      <c r="A729" s="168"/>
      <c r="B729" s="218" t="s">
        <v>640</v>
      </c>
      <c r="C729" s="214" t="s">
        <v>641</v>
      </c>
      <c r="D729" s="163"/>
      <c r="E729" s="163"/>
      <c r="F729" s="163"/>
      <c r="G729" s="163"/>
      <c r="H729" s="163"/>
      <c r="I729" s="163"/>
      <c r="J729" s="163"/>
      <c r="K729" s="163"/>
      <c r="L729" s="163"/>
      <c r="M729" s="163"/>
      <c r="N729" s="163"/>
      <c r="O729" s="163"/>
      <c r="P729" s="164">
        <f>SUM(E729:O729)</f>
        <v>0</v>
      </c>
      <c r="Q729" s="163"/>
      <c r="R729" s="163"/>
      <c r="S729" s="160">
        <f>SUM(P729:R729)</f>
        <v>0</v>
      </c>
    </row>
    <row r="730" spans="1:19" ht="63" hidden="1" x14ac:dyDescent="0.25">
      <c r="A730" s="169"/>
      <c r="B730" s="219" t="s">
        <v>642</v>
      </c>
      <c r="C730" s="215" t="s">
        <v>643</v>
      </c>
      <c r="D730" s="100"/>
      <c r="E730" s="100"/>
      <c r="F730" s="100"/>
      <c r="G730" s="100"/>
      <c r="H730" s="100"/>
      <c r="I730" s="100"/>
      <c r="J730" s="100"/>
      <c r="K730" s="100"/>
      <c r="L730" s="100"/>
      <c r="M730" s="100"/>
      <c r="N730" s="100"/>
      <c r="O730" s="100"/>
      <c r="P730" s="165">
        <f t="shared" ref="P730:P744" si="579">SUM(E730:O730)</f>
        <v>0</v>
      </c>
      <c r="Q730" s="100"/>
      <c r="R730" s="100"/>
      <c r="S730" s="161">
        <f t="shared" ref="S730:S744" si="580">SUM(P730:R730)</f>
        <v>0</v>
      </c>
    </row>
    <row r="731" spans="1:19" ht="47.25" hidden="1" x14ac:dyDescent="0.25">
      <c r="A731" s="169"/>
      <c r="B731" s="219" t="s">
        <v>644</v>
      </c>
      <c r="C731" s="215" t="s">
        <v>645</v>
      </c>
      <c r="D731" s="100"/>
      <c r="E731" s="100"/>
      <c r="F731" s="100"/>
      <c r="G731" s="100"/>
      <c r="H731" s="100"/>
      <c r="I731" s="100">
        <f>I710</f>
        <v>0</v>
      </c>
      <c r="J731" s="100"/>
      <c r="K731" s="100"/>
      <c r="L731" s="100"/>
      <c r="M731" s="100"/>
      <c r="N731" s="100"/>
      <c r="O731" s="100"/>
      <c r="P731" s="165">
        <f t="shared" si="579"/>
        <v>0</v>
      </c>
      <c r="Q731" s="100"/>
      <c r="R731" s="100"/>
      <c r="S731" s="161">
        <f t="shared" si="580"/>
        <v>0</v>
      </c>
    </row>
    <row r="732" spans="1:19" ht="16.5" thickBot="1" x14ac:dyDescent="0.3">
      <c r="A732" s="169"/>
      <c r="B732" s="219" t="s">
        <v>636</v>
      </c>
      <c r="C732" s="215" t="s">
        <v>478</v>
      </c>
      <c r="D732" s="100">
        <f>D710</f>
        <v>30180000</v>
      </c>
      <c r="E732" s="100">
        <f>E710</f>
        <v>29630000</v>
      </c>
      <c r="F732" s="100"/>
      <c r="G732" s="100"/>
      <c r="H732" s="100"/>
      <c r="I732" s="100"/>
      <c r="J732" s="100"/>
      <c r="K732" s="100"/>
      <c r="L732" s="100"/>
      <c r="M732" s="100"/>
      <c r="N732" s="100"/>
      <c r="O732" s="100"/>
      <c r="P732" s="165">
        <f t="shared" si="579"/>
        <v>29630000</v>
      </c>
      <c r="Q732" s="100">
        <f>Q710</f>
        <v>25500000</v>
      </c>
      <c r="R732" s="100">
        <f>R710</f>
        <v>25500000</v>
      </c>
      <c r="S732" s="161">
        <f t="shared" si="580"/>
        <v>80630000</v>
      </c>
    </row>
    <row r="733" spans="1:19" ht="31.5" hidden="1" x14ac:dyDescent="0.25">
      <c r="A733" s="169"/>
      <c r="B733" s="170" t="s">
        <v>646</v>
      </c>
      <c r="C733" s="215" t="s">
        <v>648</v>
      </c>
      <c r="D733" s="100"/>
      <c r="E733" s="100"/>
      <c r="F733" s="100"/>
      <c r="G733" s="100"/>
      <c r="H733" s="100"/>
      <c r="I733" s="100"/>
      <c r="J733" s="100"/>
      <c r="K733" s="100"/>
      <c r="L733" s="100"/>
      <c r="M733" s="100"/>
      <c r="N733" s="100"/>
      <c r="O733" s="100"/>
      <c r="P733" s="165">
        <f>SUM(E733:O733)</f>
        <v>0</v>
      </c>
      <c r="Q733" s="100"/>
      <c r="R733" s="100"/>
      <c r="S733" s="161">
        <f t="shared" si="580"/>
        <v>0</v>
      </c>
    </row>
    <row r="734" spans="1:19" ht="47.25" hidden="1" x14ac:dyDescent="0.25">
      <c r="A734" s="169"/>
      <c r="B734" s="170" t="s">
        <v>637</v>
      </c>
      <c r="C734" s="215" t="s">
        <v>638</v>
      </c>
      <c r="D734" s="100"/>
      <c r="E734" s="100"/>
      <c r="F734" s="100"/>
      <c r="G734" s="100"/>
      <c r="H734" s="100"/>
      <c r="I734" s="100"/>
      <c r="J734" s="100"/>
      <c r="K734" s="100"/>
      <c r="L734" s="100"/>
      <c r="M734" s="100">
        <f>M710</f>
        <v>0</v>
      </c>
      <c r="N734" s="100"/>
      <c r="O734" s="100"/>
      <c r="P734" s="165">
        <f t="shared" si="579"/>
        <v>0</v>
      </c>
      <c r="Q734" s="100"/>
      <c r="R734" s="100"/>
      <c r="S734" s="161">
        <f t="shared" si="580"/>
        <v>0</v>
      </c>
    </row>
    <row r="735" spans="1:19" hidden="1" x14ac:dyDescent="0.25">
      <c r="A735" s="169"/>
      <c r="B735" s="170"/>
      <c r="C735" s="215"/>
      <c r="D735" s="100"/>
      <c r="E735" s="100"/>
      <c r="F735" s="100"/>
      <c r="G735" s="100"/>
      <c r="H735" s="100"/>
      <c r="I735" s="100"/>
      <c r="J735" s="100"/>
      <c r="K735" s="100"/>
      <c r="L735" s="100"/>
      <c r="M735" s="100"/>
      <c r="N735" s="100"/>
      <c r="O735" s="100"/>
      <c r="P735" s="165">
        <f t="shared" si="579"/>
        <v>0</v>
      </c>
      <c r="Q735" s="100"/>
      <c r="R735" s="100"/>
      <c r="S735" s="161">
        <f t="shared" si="580"/>
        <v>0</v>
      </c>
    </row>
    <row r="736" spans="1:19" hidden="1" x14ac:dyDescent="0.25">
      <c r="A736" s="169"/>
      <c r="B736" s="170"/>
      <c r="C736" s="215"/>
      <c r="D736" s="100"/>
      <c r="E736" s="100"/>
      <c r="F736" s="100"/>
      <c r="G736" s="100"/>
      <c r="H736" s="100"/>
      <c r="I736" s="100"/>
      <c r="J736" s="100"/>
      <c r="K736" s="100"/>
      <c r="L736" s="100"/>
      <c r="M736" s="100"/>
      <c r="N736" s="100"/>
      <c r="O736" s="100"/>
      <c r="P736" s="165">
        <f t="shared" si="579"/>
        <v>0</v>
      </c>
      <c r="Q736" s="100"/>
      <c r="R736" s="100"/>
      <c r="S736" s="161">
        <f t="shared" si="580"/>
        <v>0</v>
      </c>
    </row>
    <row r="737" spans="1:19" hidden="1" x14ac:dyDescent="0.25">
      <c r="A737" s="169"/>
      <c r="B737" s="170"/>
      <c r="C737" s="215"/>
      <c r="D737" s="100"/>
      <c r="E737" s="100"/>
      <c r="F737" s="100"/>
      <c r="G737" s="100"/>
      <c r="H737" s="100"/>
      <c r="I737" s="100"/>
      <c r="J737" s="100"/>
      <c r="K737" s="100"/>
      <c r="L737" s="100"/>
      <c r="M737" s="100"/>
      <c r="N737" s="100"/>
      <c r="O737" s="100"/>
      <c r="P737" s="165">
        <f t="shared" si="579"/>
        <v>0</v>
      </c>
      <c r="Q737" s="100"/>
      <c r="R737" s="100"/>
      <c r="S737" s="161">
        <f t="shared" si="580"/>
        <v>0</v>
      </c>
    </row>
    <row r="738" spans="1:19" hidden="1" x14ac:dyDescent="0.25">
      <c r="A738" s="169"/>
      <c r="B738" s="170"/>
      <c r="C738" s="215"/>
      <c r="D738" s="100"/>
      <c r="E738" s="100"/>
      <c r="F738" s="100"/>
      <c r="G738" s="100"/>
      <c r="H738" s="100"/>
      <c r="I738" s="100"/>
      <c r="J738" s="100"/>
      <c r="K738" s="100"/>
      <c r="L738" s="100"/>
      <c r="M738" s="100"/>
      <c r="N738" s="100"/>
      <c r="O738" s="100"/>
      <c r="P738" s="165">
        <f t="shared" si="579"/>
        <v>0</v>
      </c>
      <c r="Q738" s="100"/>
      <c r="R738" s="100"/>
      <c r="S738" s="161">
        <f t="shared" si="580"/>
        <v>0</v>
      </c>
    </row>
    <row r="739" spans="1:19" hidden="1" x14ac:dyDescent="0.25">
      <c r="A739" s="169"/>
      <c r="B739" s="170"/>
      <c r="C739" s="215"/>
      <c r="D739" s="100"/>
      <c r="E739" s="100"/>
      <c r="F739" s="100"/>
      <c r="G739" s="100"/>
      <c r="H739" s="100"/>
      <c r="I739" s="100"/>
      <c r="J739" s="100"/>
      <c r="K739" s="100"/>
      <c r="L739" s="100"/>
      <c r="M739" s="100"/>
      <c r="N739" s="100"/>
      <c r="O739" s="100"/>
      <c r="P739" s="165">
        <f t="shared" si="579"/>
        <v>0</v>
      </c>
      <c r="Q739" s="100"/>
      <c r="R739" s="100"/>
      <c r="S739" s="161">
        <f t="shared" si="580"/>
        <v>0</v>
      </c>
    </row>
    <row r="740" spans="1:19" hidden="1" x14ac:dyDescent="0.25">
      <c r="A740" s="169"/>
      <c r="B740" s="170"/>
      <c r="C740" s="215"/>
      <c r="D740" s="100"/>
      <c r="E740" s="100"/>
      <c r="F740" s="100"/>
      <c r="G740" s="100"/>
      <c r="H740" s="100"/>
      <c r="I740" s="100"/>
      <c r="J740" s="100"/>
      <c r="K740" s="100"/>
      <c r="L740" s="100"/>
      <c r="M740" s="100"/>
      <c r="N740" s="100"/>
      <c r="O740" s="100"/>
      <c r="P740" s="165">
        <f t="shared" si="579"/>
        <v>0</v>
      </c>
      <c r="Q740" s="100"/>
      <c r="R740" s="100"/>
      <c r="S740" s="161">
        <f t="shared" si="580"/>
        <v>0</v>
      </c>
    </row>
    <row r="741" spans="1:19" hidden="1" x14ac:dyDescent="0.25">
      <c r="A741" s="169"/>
      <c r="B741" s="170"/>
      <c r="C741" s="215"/>
      <c r="D741" s="100"/>
      <c r="E741" s="100"/>
      <c r="F741" s="100"/>
      <c r="G741" s="100"/>
      <c r="H741" s="100"/>
      <c r="I741" s="100"/>
      <c r="J741" s="100"/>
      <c r="K741" s="100"/>
      <c r="L741" s="100"/>
      <c r="M741" s="100"/>
      <c r="N741" s="100"/>
      <c r="O741" s="100"/>
      <c r="P741" s="165">
        <f t="shared" si="579"/>
        <v>0</v>
      </c>
      <c r="Q741" s="100"/>
      <c r="R741" s="100"/>
      <c r="S741" s="161">
        <f t="shared" si="580"/>
        <v>0</v>
      </c>
    </row>
    <row r="742" spans="1:19" hidden="1" x14ac:dyDescent="0.25">
      <c r="A742" s="169"/>
      <c r="B742" s="170"/>
      <c r="C742" s="215"/>
      <c r="D742" s="100"/>
      <c r="E742" s="100"/>
      <c r="F742" s="100"/>
      <c r="G742" s="100"/>
      <c r="H742" s="100"/>
      <c r="I742" s="100"/>
      <c r="J742" s="100"/>
      <c r="K742" s="100"/>
      <c r="L742" s="100"/>
      <c r="M742" s="100"/>
      <c r="N742" s="100"/>
      <c r="O742" s="100"/>
      <c r="P742" s="165">
        <f t="shared" si="579"/>
        <v>0</v>
      </c>
      <c r="Q742" s="100"/>
      <c r="R742" s="100"/>
      <c r="S742" s="161">
        <f t="shared" si="580"/>
        <v>0</v>
      </c>
    </row>
    <row r="743" spans="1:19" hidden="1" x14ac:dyDescent="0.25">
      <c r="A743" s="169"/>
      <c r="B743" s="170"/>
      <c r="C743" s="170"/>
      <c r="D743" s="100"/>
      <c r="E743" s="100"/>
      <c r="F743" s="100"/>
      <c r="G743" s="100"/>
      <c r="H743" s="100"/>
      <c r="I743" s="100"/>
      <c r="J743" s="100"/>
      <c r="K743" s="100"/>
      <c r="L743" s="100"/>
      <c r="M743" s="100"/>
      <c r="N743" s="100"/>
      <c r="O743" s="100"/>
      <c r="P743" s="165">
        <f t="shared" si="579"/>
        <v>0</v>
      </c>
      <c r="Q743" s="100"/>
      <c r="R743" s="100"/>
      <c r="S743" s="161">
        <f t="shared" si="580"/>
        <v>0</v>
      </c>
    </row>
    <row r="744" spans="1:19" ht="16.5" hidden="1" thickBot="1" x14ac:dyDescent="0.3">
      <c r="A744" s="169"/>
      <c r="B744" s="170"/>
      <c r="C744" s="170"/>
      <c r="D744" s="166"/>
      <c r="E744" s="166"/>
      <c r="F744" s="166"/>
      <c r="G744" s="166"/>
      <c r="H744" s="166"/>
      <c r="I744" s="166"/>
      <c r="J744" s="166"/>
      <c r="K744" s="166"/>
      <c r="L744" s="166"/>
      <c r="M744" s="166"/>
      <c r="N744" s="166"/>
      <c r="O744" s="166"/>
      <c r="P744" s="167">
        <f t="shared" si="579"/>
        <v>0</v>
      </c>
      <c r="Q744" s="166"/>
      <c r="R744" s="166"/>
      <c r="S744" s="162">
        <f t="shared" si="580"/>
        <v>0</v>
      </c>
    </row>
    <row r="745" spans="1:19" ht="16.5" thickBot="1" x14ac:dyDescent="0.3">
      <c r="A745" s="154"/>
      <c r="B745" s="155"/>
      <c r="C745" s="155" t="s">
        <v>18</v>
      </c>
      <c r="D745" s="97">
        <f>SUM(D729:D744)</f>
        <v>30180000</v>
      </c>
      <c r="E745" s="97">
        <f t="shared" ref="E745:O745" si="581">SUM(E729:E744)</f>
        <v>29630000</v>
      </c>
      <c r="F745" s="97">
        <f t="shared" si="581"/>
        <v>0</v>
      </c>
      <c r="G745" s="97">
        <f t="shared" si="581"/>
        <v>0</v>
      </c>
      <c r="H745" s="97">
        <f t="shared" si="581"/>
        <v>0</v>
      </c>
      <c r="I745" s="97">
        <f t="shared" si="581"/>
        <v>0</v>
      </c>
      <c r="J745" s="97">
        <f t="shared" si="581"/>
        <v>0</v>
      </c>
      <c r="K745" s="97">
        <f t="shared" si="581"/>
        <v>0</v>
      </c>
      <c r="L745" s="97">
        <f t="shared" si="581"/>
        <v>0</v>
      </c>
      <c r="M745" s="97">
        <f t="shared" si="581"/>
        <v>0</v>
      </c>
      <c r="N745" s="97">
        <f t="shared" si="581"/>
        <v>0</v>
      </c>
      <c r="O745" s="97">
        <f t="shared" si="581"/>
        <v>0</v>
      </c>
      <c r="P745" s="97">
        <f>SUM(E745:O745)</f>
        <v>29630000</v>
      </c>
      <c r="Q745" s="97">
        <f>SUM(Q729:Q744)</f>
        <v>25500000</v>
      </c>
      <c r="R745" s="97">
        <f>SUM(R729:R744)</f>
        <v>25500000</v>
      </c>
      <c r="S745" s="98">
        <f>SUM(P745+Q745+R745)</f>
        <v>80630000</v>
      </c>
    </row>
  </sheetData>
  <mergeCells count="145">
    <mergeCell ref="A1:S1"/>
    <mergeCell ref="A2:B2"/>
    <mergeCell ref="C2:S2"/>
    <mergeCell ref="A3:B3"/>
    <mergeCell ref="C3:S3"/>
    <mergeCell ref="A4:B4"/>
    <mergeCell ref="C4:S4"/>
    <mergeCell ref="A8:B8"/>
    <mergeCell ref="C8:S8"/>
    <mergeCell ref="A9:B9"/>
    <mergeCell ref="C9:S9"/>
    <mergeCell ref="A10:B10"/>
    <mergeCell ref="C10:S10"/>
    <mergeCell ref="A5:B5"/>
    <mergeCell ref="C5:S5"/>
    <mergeCell ref="A6:B6"/>
    <mergeCell ref="C6:S6"/>
    <mergeCell ref="A7:B7"/>
    <mergeCell ref="C7:S7"/>
    <mergeCell ref="R14:S15"/>
    <mergeCell ref="B11:S11"/>
    <mergeCell ref="A12:D13"/>
    <mergeCell ref="E12:S12"/>
    <mergeCell ref="E13:I13"/>
    <mergeCell ref="J13:K13"/>
    <mergeCell ref="L13:M13"/>
    <mergeCell ref="N13:O13"/>
    <mergeCell ref="P13:Q13"/>
    <mergeCell ref="R13:S13"/>
    <mergeCell ref="E15:I15"/>
    <mergeCell ref="J15:K15"/>
    <mergeCell ref="L15:M15"/>
    <mergeCell ref="N15:O15"/>
    <mergeCell ref="P15:Q15"/>
    <mergeCell ref="A14:D16"/>
    <mergeCell ref="E14:I14"/>
    <mergeCell ref="J14:K14"/>
    <mergeCell ref="L14:M14"/>
    <mergeCell ref="N14:O14"/>
    <mergeCell ref="P14:Q14"/>
    <mergeCell ref="E16:I16"/>
    <mergeCell ref="J16:K16"/>
    <mergeCell ref="L16:M16"/>
    <mergeCell ref="N16:O16"/>
    <mergeCell ref="P16:Q16"/>
    <mergeCell ref="A18:D19"/>
    <mergeCell ref="E18:S18"/>
    <mergeCell ref="E19:I19"/>
    <mergeCell ref="J19:K19"/>
    <mergeCell ref="L19:M19"/>
    <mergeCell ref="N19:O19"/>
    <mergeCell ref="P19:Q19"/>
    <mergeCell ref="R19:S19"/>
    <mergeCell ref="R16:S16"/>
    <mergeCell ref="R20:S20"/>
    <mergeCell ref="E21:I21"/>
    <mergeCell ref="J21:K21"/>
    <mergeCell ref="L21:M21"/>
    <mergeCell ref="N21:O21"/>
    <mergeCell ref="P21:Q21"/>
    <mergeCell ref="R21:S21"/>
    <mergeCell ref="A20:D22"/>
    <mergeCell ref="E20:I20"/>
    <mergeCell ref="J20:K20"/>
    <mergeCell ref="L20:M20"/>
    <mergeCell ref="N20:O20"/>
    <mergeCell ref="P20:Q20"/>
    <mergeCell ref="E22:I22"/>
    <mergeCell ref="J22:K22"/>
    <mergeCell ref="L22:M22"/>
    <mergeCell ref="N22:O22"/>
    <mergeCell ref="P22:Q22"/>
    <mergeCell ref="R22:S22"/>
    <mergeCell ref="A24:D25"/>
    <mergeCell ref="E24:S24"/>
    <mergeCell ref="E25:I25"/>
    <mergeCell ref="J25:K25"/>
    <mergeCell ref="L25:M25"/>
    <mergeCell ref="N25:O25"/>
    <mergeCell ref="P25:Q25"/>
    <mergeCell ref="R25:S25"/>
    <mergeCell ref="R26:S26"/>
    <mergeCell ref="E27:I27"/>
    <mergeCell ref="J27:K27"/>
    <mergeCell ref="L27:M27"/>
    <mergeCell ref="N27:O27"/>
    <mergeCell ref="P27:Q27"/>
    <mergeCell ref="R27:S27"/>
    <mergeCell ref="A26:D28"/>
    <mergeCell ref="E26:I26"/>
    <mergeCell ref="J26:K26"/>
    <mergeCell ref="L26:M26"/>
    <mergeCell ref="N26:O26"/>
    <mergeCell ref="P26:Q26"/>
    <mergeCell ref="E28:I28"/>
    <mergeCell ref="J28:K28"/>
    <mergeCell ref="L28:M28"/>
    <mergeCell ref="N28:O28"/>
    <mergeCell ref="Q712:Q713"/>
    <mergeCell ref="R712:R713"/>
    <mergeCell ref="S712:S713"/>
    <mergeCell ref="A713:C713"/>
    <mergeCell ref="D713:N713"/>
    <mergeCell ref="P28:Q28"/>
    <mergeCell ref="R28:S28"/>
    <mergeCell ref="A30:A31"/>
    <mergeCell ref="B30:C30"/>
    <mergeCell ref="D30:D31"/>
    <mergeCell ref="G30:P30"/>
    <mergeCell ref="Q30:Q31"/>
    <mergeCell ref="R30:R31"/>
    <mergeCell ref="S30:S31"/>
    <mergeCell ref="A714:C714"/>
    <mergeCell ref="D714:N714"/>
    <mergeCell ref="A715:C715"/>
    <mergeCell ref="D715:N715"/>
    <mergeCell ref="A716:C716"/>
    <mergeCell ref="D716:N716"/>
    <mergeCell ref="A712:N712"/>
    <mergeCell ref="O712:O713"/>
    <mergeCell ref="P712:P713"/>
    <mergeCell ref="A720:C720"/>
    <mergeCell ref="D720:N720"/>
    <mergeCell ref="A721:C721"/>
    <mergeCell ref="D721:N721"/>
    <mergeCell ref="A722:C722"/>
    <mergeCell ref="D722:N722"/>
    <mergeCell ref="A717:C717"/>
    <mergeCell ref="D717:N717"/>
    <mergeCell ref="A718:C718"/>
    <mergeCell ref="D718:N718"/>
    <mergeCell ref="A719:C719"/>
    <mergeCell ref="D719:N719"/>
    <mergeCell ref="Q727:Q728"/>
    <mergeCell ref="R727:R728"/>
    <mergeCell ref="S727:S728"/>
    <mergeCell ref="A723:C723"/>
    <mergeCell ref="D723:N723"/>
    <mergeCell ref="A724:C724"/>
    <mergeCell ref="D724:N724"/>
    <mergeCell ref="A725:N725"/>
    <mergeCell ref="A727:A728"/>
    <mergeCell ref="B727:C727"/>
    <mergeCell ref="D727:D728"/>
    <mergeCell ref="G727:P727"/>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ПРОГРАМ 5</vt:lpstr>
      <vt:lpstr>ПА 1 Подршка за спр пољо пол ГУ</vt:lpstr>
      <vt:lpstr>ПА 2 Мере подршке рур разво ГУ</vt:lpstr>
      <vt:lpstr>'ПА 1 Подршка за спр пољо пол ГУ'!Print_Titles</vt:lpstr>
      <vt:lpstr>'ПА 2 Мере подршке рур разво ГУ'!Print_Titles</vt:lpstr>
      <vt:lpstr>'ПРОГРАМ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Stojanovic</dc:creator>
  <cp:lastModifiedBy>Sladjana Stojanovic</cp:lastModifiedBy>
  <cp:lastPrinted>2021-12-01T13:34:20Z</cp:lastPrinted>
  <dcterms:created xsi:type="dcterms:W3CDTF">2014-07-30T10:21:24Z</dcterms:created>
  <dcterms:modified xsi:type="dcterms:W3CDTF">2021-12-14T08:49:18Z</dcterms:modified>
</cp:coreProperties>
</file>